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485" windowHeight="11640"/>
  </bookViews>
  <sheets>
    <sheet name="1" sheetId="1" r:id="rId1"/>
  </sheets>
  <definedNames>
    <definedName name="_xlnm._FilterDatabase" localSheetId="0" hidden="1">'1'!$A$18:$AN$56</definedName>
    <definedName name="Z_9AD50D29_63A2_4C87_BE70_6AF179FD9F8E_.wvu.Rows" localSheetId="0" hidden="1">'1'!#REF!,'1'!#REF!,'1'!#REF!,'1'!#REF!,'1'!#REF!,'1'!#REF!</definedName>
    <definedName name="Z_C6FDCD00_FE4F_4FE9_AB98_B45D89A59500_.wvu.Rows" localSheetId="0" hidden="1">'1'!#REF!,'1'!#REF!,'1'!#REF!,'1'!#REF!</definedName>
    <definedName name="_xlnm.Print_Area" localSheetId="0">'1'!$A$1:$AA$77</definedName>
  </definedNames>
  <calcPr calcId="125725"/>
</workbook>
</file>

<file path=xl/calcChain.xml><?xml version="1.0" encoding="utf-8"?>
<calcChain xmlns="http://schemas.openxmlformats.org/spreadsheetml/2006/main">
  <c r="G27" i="1"/>
  <c r="G26"/>
  <c r="G25"/>
  <c r="E27"/>
  <c r="E26"/>
  <c r="E25"/>
  <c r="E24" s="1"/>
  <c r="E20" s="1"/>
  <c r="E19" s="1"/>
  <c r="G24" l="1"/>
  <c r="G20" s="1"/>
  <c r="G19" s="1"/>
  <c r="M29"/>
  <c r="M28"/>
  <c r="M19"/>
  <c r="M21"/>
  <c r="M46"/>
  <c r="M59"/>
  <c r="M47"/>
  <c r="M65"/>
  <c r="L29"/>
  <c r="L28" s="1"/>
  <c r="L21" l="1"/>
  <c r="L19" s="1"/>
</calcChain>
</file>

<file path=xl/sharedStrings.xml><?xml version="1.0" encoding="utf-8"?>
<sst xmlns="http://schemas.openxmlformats.org/spreadsheetml/2006/main" count="1487" uniqueCount="159">
  <si>
    <t>Форма 1. Перечени инвестиционных проектов</t>
  </si>
  <si>
    <t xml:space="preserve">  Наименование инвестиционного проекта (группы инвестиционных проектов)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</si>
  <si>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</si>
  <si>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</si>
  <si>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</si>
  <si>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</si>
  <si>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</si>
  <si>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</si>
  <si>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</si>
  <si>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</si>
  <si>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сетям, МВА </t>
  </si>
  <si>
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сетям, МВА 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</si>
  <si>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</t>
  </si>
  <si>
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км </t>
  </si>
  <si>
    <t xml:space="preserve">показатель максимальной мощности присоединяемых объектов по производству электрической энергии, МВА 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</si>
  <si>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лицам, МВА</t>
  </si>
  <si>
    <t xml:space="preserve">показатель степени загрузки трансформаторной подстанции </t>
  </si>
  <si>
    <t xml:space="preserve">показатель замены силовых (авто-) трансформаторов, МВА </t>
  </si>
  <si>
    <t xml:space="preserve">показатель замены линий электропередачи, км </t>
  </si>
  <si>
    <t xml:space="preserve">показатель замены выключателей, шт </t>
  </si>
  <si>
    <t xml:space="preserve">показатель замены устройств компенсации реактивной мощности, МВАр </t>
  </si>
  <si>
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% </t>
  </si>
  <si>
    <t>показатель оценки изменения средней продолжительности прекращения передачи электрической энергии потребителям услуг</t>
  </si>
  <si>
    <t xml:space="preserve">показатель оценки изменения средней частоты прекращения передачи электрической энергии потребителям услуг </t>
  </si>
  <si>
    <t xml:space="preserve">показатель оценки изменения объема недоотпущенной электрической энергии </t>
  </si>
  <si>
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присоединения, шт                                                               </t>
  </si>
  <si>
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шт </t>
  </si>
  <si>
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законодательства, млн.руб.                                                                            </t>
  </si>
  <si>
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млн.руб.                   </t>
  </si>
  <si>
    <t xml:space="preserve"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энергии, млн.руб.                                                                     </t>
  </si>
  <si>
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инфраструктуры, млн.руб.                                                              </t>
  </si>
  <si>
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млн.руб.                                          </t>
  </si>
  <si>
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млн.руб.                                                                   </t>
  </si>
  <si>
    <t>1</t>
  </si>
  <si>
    <t>1.1</t>
  </si>
  <si>
    <t>1.2</t>
  </si>
  <si>
    <t>Идентификатор инвестиционного проекта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</si>
  <si>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</si>
  <si>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</si>
  <si>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Приложение № 1</t>
  </si>
  <si>
    <t>Год раскрытия информации: 2024 год</t>
  </si>
  <si>
    <t xml:space="preserve"> на 2025-2029 годы</t>
  </si>
  <si>
    <t>Технологические присоединения</t>
  </si>
  <si>
    <t>1.3</t>
  </si>
  <si>
    <t>2</t>
  </si>
  <si>
    <t>3</t>
  </si>
  <si>
    <t>2.1</t>
  </si>
  <si>
    <t>2.2</t>
  </si>
  <si>
    <t>2.3</t>
  </si>
  <si>
    <t>Реконструкция, модернизация, техническое перевооружение  трансформаторных и иных подстанций, распределительных пунктов:</t>
  </si>
  <si>
    <t>3.1</t>
  </si>
  <si>
    <t>Реконструкция, модернизация, техническое перевооружение воздушных линий электропередачи:</t>
  </si>
  <si>
    <t>максимальной мощностью до 15 кВт включительно</t>
  </si>
  <si>
    <t>максимальной мощностью до 150 кВт включительно</t>
  </si>
  <si>
    <t>I</t>
  </si>
  <si>
    <t>III</t>
  </si>
  <si>
    <t>II</t>
  </si>
  <si>
    <t>Реконструкция, модернизация, техническое перевооружение объектов электроэнергетики, всего</t>
  </si>
  <si>
    <t>Технологические присоединения энергопринимающих устройств потребителей, всего</t>
  </si>
  <si>
    <t>ВСЕГО по инвестиционной программе:</t>
  </si>
  <si>
    <t>Прочие инвестиционные проекты</t>
  </si>
  <si>
    <t>2.1.1</t>
  </si>
  <si>
    <t>2.1.2</t>
  </si>
  <si>
    <t>2.1.3</t>
  </si>
  <si>
    <t>2.1.4</t>
  </si>
  <si>
    <t>2.1.5</t>
  </si>
  <si>
    <t>2.1.6</t>
  </si>
  <si>
    <t>2.1.7</t>
  </si>
  <si>
    <t>2.2.1</t>
  </si>
  <si>
    <t>2.2.2</t>
  </si>
  <si>
    <t>2.2.3</t>
  </si>
  <si>
    <t>2.3.1</t>
  </si>
  <si>
    <t>свыше 150 кВт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</si>
  <si>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</si>
  <si>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</t>
  </si>
  <si>
    <t xml:space="preserve">Утвержденные плановые значения показателей приведены в соответствии с                                                                                                                                                                            </t>
  </si>
  <si>
    <t>показатель максимальной мощности присоединяемых потребителей электрической энергии, МВА</t>
  </si>
  <si>
    <t>КТП - 90 А</t>
  </si>
  <si>
    <t>КТП - 100 А</t>
  </si>
  <si>
    <t>КТП - 107</t>
  </si>
  <si>
    <t>КТП - 109</t>
  </si>
  <si>
    <t>КТП - 146 А</t>
  </si>
  <si>
    <t>КТП - 717</t>
  </si>
  <si>
    <t>КТП - 300 ортпц</t>
  </si>
  <si>
    <t>2.1.8</t>
  </si>
  <si>
    <t>КТП - 428</t>
  </si>
  <si>
    <t>2.1.9</t>
  </si>
  <si>
    <t>КТП - 477</t>
  </si>
  <si>
    <t>2.1.10</t>
  </si>
  <si>
    <t>КТП - 017</t>
  </si>
  <si>
    <t>2.1.11</t>
  </si>
  <si>
    <t>2.1.12</t>
  </si>
  <si>
    <t>КТП - 370</t>
  </si>
  <si>
    <t>2.1.13</t>
  </si>
  <si>
    <t>2.1.14</t>
  </si>
  <si>
    <t>КТП - 376</t>
  </si>
  <si>
    <t>2.1.15</t>
  </si>
  <si>
    <t>КТП - 390</t>
  </si>
  <si>
    <t>2.1.16</t>
  </si>
  <si>
    <t>КТП - 250</t>
  </si>
  <si>
    <t>ПС "Кирпичная" ф-12</t>
  </si>
  <si>
    <t>ПС "Северная" ф-28</t>
  </si>
  <si>
    <t>ПС "Птицефабрика" ф-6</t>
  </si>
  <si>
    <t>ПС "Силикатная" ф-13</t>
  </si>
  <si>
    <t>ПС "Астрахановка" ф-10</t>
  </si>
  <si>
    <t>ПС "Астрахановка" ф-26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</si>
  <si>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</si>
  <si>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</si>
  <si>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</si>
  <si>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</si>
  <si>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</si>
  <si>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</si>
  <si>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</si>
  <si>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</si>
  <si>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</si>
  <si>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</si>
  <si>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</si>
  <si>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</si>
  <si>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</si>
  <si>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</si>
  <si>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</si>
  <si>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</si>
  <si>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</si>
  <si>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</si>
  <si>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</si>
  <si>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</si>
  <si>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2.2.1.11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</si>
  <si>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</si>
  <si>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</si>
  <si>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</si>
  <si>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</si>
  <si>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</si>
  <si>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</si>
  <si>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</si>
  <si>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</si>
  <si>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</si>
  <si>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</si>
  <si>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</si>
  <si>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</si>
  <si>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</si>
  <si>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</si>
  <si>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</si>
  <si>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</si>
  <si>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</si>
  <si>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</si>
  <si>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нд</t>
  </si>
  <si>
    <t>ПС "Центральная" ф 5 - ТП 394</t>
  </si>
  <si>
    <t>ПС "Астрахановка" ф 19 - ТП 737А</t>
  </si>
  <si>
    <t>ТП "Новая" - МКД Ломоносова 166, 168; Б.Хмельницкого 67</t>
  </si>
  <si>
    <t xml:space="preserve">ПС "Центральная" ф-35 </t>
  </si>
  <si>
    <t>ПС "Астрахановка" ф-20</t>
  </si>
  <si>
    <t>Приобретение автотранспорта, основных
средств, программного обеспечения, оборудования и механизмов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</si>
  <si>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</si>
  <si>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Реконструкция, модернизация, техническое перевооружение объектов электроэнергетики: ВЛ, КЛ, КТП, АСКУЭ</t>
  </si>
  <si>
    <t>КТП - 032 А</t>
  </si>
  <si>
    <t>КТП - 369 п. Новый</t>
  </si>
  <si>
    <t>Установка АСКУЭ</t>
  </si>
  <si>
    <t>к приказу №380 от 05.05.2016</t>
  </si>
  <si>
    <t>Реконструкция, модернизация, техническое перевооружение кабельных и воздушных линий электропередачи: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</si>
</sst>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43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u/>
      <sz val="36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0">
    <xf numFmtId="0" fontId="0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2" fillId="9" borderId="3" applyNumberFormat="0" applyAlignment="0" applyProtection="0"/>
    <xf numFmtId="0" fontId="13" fillId="22" borderId="4" applyNumberFormat="0" applyAlignment="0" applyProtection="0"/>
    <xf numFmtId="0" fontId="14" fillId="22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2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5" borderId="10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00">
    <xf numFmtId="0" fontId="0" fillId="0" borderId="0" xfId="0"/>
    <xf numFmtId="0" fontId="3" fillId="0" borderId="0" xfId="1" applyFont="1"/>
    <xf numFmtId="0" fontId="3" fillId="0" borderId="0" xfId="1" applyFont="1" applyBorder="1"/>
    <xf numFmtId="0" fontId="6" fillId="0" borderId="0" xfId="0" applyFont="1" applyFill="1" applyAlignment="1"/>
    <xf numFmtId="0" fontId="3" fillId="0" borderId="0" xfId="1" applyFont="1" applyAlignment="1">
      <alignment vertical="center"/>
    </xf>
    <xf numFmtId="0" fontId="7" fillId="0" borderId="0" xfId="1" applyFont="1"/>
    <xf numFmtId="0" fontId="3" fillId="2" borderId="0" xfId="1" applyFont="1" applyFill="1"/>
    <xf numFmtId="0" fontId="3" fillId="0" borderId="0" xfId="1" applyFont="1" applyAlignment="1">
      <alignment horizontal="left"/>
    </xf>
    <xf numFmtId="0" fontId="3" fillId="3" borderId="0" xfId="1" applyFont="1" applyFill="1"/>
    <xf numFmtId="0" fontId="4" fillId="0" borderId="0" xfId="1" applyFont="1" applyAlignment="1">
      <alignment horizontal="center"/>
    </xf>
    <xf numFmtId="0" fontId="33" fillId="0" borderId="0" xfId="1" applyFont="1"/>
    <xf numFmtId="0" fontId="33" fillId="0" borderId="0" xfId="1" applyFont="1" applyAlignment="1">
      <alignment horizontal="left"/>
    </xf>
    <xf numFmtId="0" fontId="33" fillId="2" borderId="0" xfId="1" applyFont="1" applyFill="1"/>
    <xf numFmtId="0" fontId="34" fillId="2" borderId="0" xfId="0" applyFont="1" applyFill="1" applyAlignment="1"/>
    <xf numFmtId="0" fontId="35" fillId="2" borderId="0" xfId="1" applyFont="1" applyFill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3" fillId="2" borderId="0" xfId="1" applyFont="1" applyFill="1" applyBorder="1"/>
    <xf numFmtId="0" fontId="33" fillId="0" borderId="0" xfId="1" applyFont="1" applyBorder="1"/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left" vertical="center"/>
    </xf>
    <xf numFmtId="0" fontId="33" fillId="2" borderId="0" xfId="1" applyFont="1" applyFill="1" applyAlignment="1">
      <alignment horizontal="center" vertical="center"/>
    </xf>
    <xf numFmtId="0" fontId="34" fillId="0" borderId="0" xfId="0" applyFont="1" applyFill="1" applyAlignment="1"/>
    <xf numFmtId="0" fontId="30" fillId="0" borderId="2" xfId="1" applyFont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/>
    </xf>
    <xf numFmtId="0" fontId="30" fillId="0" borderId="1" xfId="1" applyNumberFormat="1" applyFont="1" applyBorder="1" applyAlignment="1">
      <alignment horizontal="center"/>
    </xf>
    <xf numFmtId="0" fontId="30" fillId="2" borderId="1" xfId="1" applyNumberFormat="1" applyFont="1" applyFill="1" applyBorder="1" applyAlignment="1">
      <alignment horizontal="center"/>
    </xf>
    <xf numFmtId="49" fontId="32" fillId="0" borderId="1" xfId="1" applyNumberFormat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left" vertical="center" wrapText="1"/>
    </xf>
    <xf numFmtId="0" fontId="30" fillId="0" borderId="1" xfId="1" applyFont="1" applyBorder="1"/>
    <xf numFmtId="49" fontId="30" fillId="2" borderId="1" xfId="1" applyNumberFormat="1" applyFont="1" applyFill="1" applyBorder="1" applyAlignment="1">
      <alignment horizontal="center" vertical="center"/>
    </xf>
    <xf numFmtId="49" fontId="32" fillId="2" borderId="1" xfId="1" applyNumberFormat="1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/>
    <xf numFmtId="0" fontId="4" fillId="0" borderId="1" xfId="1" applyFont="1" applyBorder="1"/>
    <xf numFmtId="0" fontId="40" fillId="2" borderId="1" xfId="1" applyFont="1" applyFill="1" applyBorder="1" applyAlignment="1">
      <alignment horizontal="center"/>
    </xf>
    <xf numFmtId="49" fontId="32" fillId="0" borderId="13" xfId="1" applyNumberFormat="1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vertical="center" wrapText="1"/>
    </xf>
    <xf numFmtId="0" fontId="30" fillId="0" borderId="13" xfId="1" applyFont="1" applyBorder="1"/>
    <xf numFmtId="49" fontId="32" fillId="0" borderId="15" xfId="1" applyNumberFormat="1" applyFont="1" applyFill="1" applyBorder="1" applyAlignment="1">
      <alignment horizontal="center" vertical="center"/>
    </xf>
    <xf numFmtId="0" fontId="30" fillId="0" borderId="15" xfId="1" applyFont="1" applyBorder="1"/>
    <xf numFmtId="0" fontId="37" fillId="2" borderId="12" xfId="0" applyFont="1" applyFill="1" applyBorder="1" applyAlignment="1">
      <alignment wrapText="1"/>
    </xf>
    <xf numFmtId="0" fontId="30" fillId="2" borderId="12" xfId="1" applyFont="1" applyFill="1" applyBorder="1"/>
    <xf numFmtId="49" fontId="30" fillId="0" borderId="2" xfId="1" applyNumberFormat="1" applyFont="1" applyFill="1" applyBorder="1" applyAlignment="1">
      <alignment horizontal="center" vertical="center"/>
    </xf>
    <xf numFmtId="49" fontId="30" fillId="2" borderId="0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left" vertical="center" wrapText="1"/>
    </xf>
    <xf numFmtId="0" fontId="40" fillId="0" borderId="0" xfId="1" applyFont="1" applyBorder="1" applyAlignment="1">
      <alignment horizontal="center"/>
    </xf>
    <xf numFmtId="0" fontId="40" fillId="2" borderId="0" xfId="1" applyFont="1" applyFill="1" applyBorder="1" applyAlignment="1">
      <alignment horizontal="center"/>
    </xf>
    <xf numFmtId="49" fontId="32" fillId="2" borderId="0" xfId="1" applyNumberFormat="1" applyFont="1" applyFill="1" applyBorder="1" applyAlignment="1">
      <alignment horizontal="center" vertical="center"/>
    </xf>
    <xf numFmtId="0" fontId="38" fillId="2" borderId="0" xfId="1" applyFont="1" applyFill="1" applyBorder="1" applyAlignment="1">
      <alignment horizontal="left" vertical="center" wrapText="1"/>
    </xf>
    <xf numFmtId="0" fontId="31" fillId="2" borderId="0" xfId="1" applyNumberFormat="1" applyFont="1" applyFill="1" applyBorder="1" applyAlignment="1" applyProtection="1">
      <alignment horizontal="left" vertical="center" wrapText="1"/>
    </xf>
    <xf numFmtId="0" fontId="31" fillId="2" borderId="0" xfId="1" applyNumberFormat="1" applyFont="1" applyFill="1" applyBorder="1" applyAlignment="1" applyProtection="1">
      <alignment horizontal="center" vertical="center" wrapText="1"/>
    </xf>
    <xf numFmtId="49" fontId="32" fillId="0" borderId="0" xfId="1" applyNumberFormat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left" wrapText="1"/>
    </xf>
    <xf numFmtId="0" fontId="31" fillId="2" borderId="0" xfId="0" applyFont="1" applyFill="1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2" borderId="0" xfId="1" applyFont="1" applyFill="1" applyBorder="1"/>
    <xf numFmtId="0" fontId="32" fillId="0" borderId="15" xfId="1" applyFont="1" applyFill="1" applyBorder="1" applyAlignment="1">
      <alignment horizontal="left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32" fillId="2" borderId="1" xfId="1" applyFont="1" applyFill="1" applyBorder="1" applyAlignment="1">
      <alignment horizontal="left" vertical="center" wrapText="1"/>
    </xf>
    <xf numFmtId="49" fontId="30" fillId="2" borderId="1" xfId="1" applyNumberFormat="1" applyFont="1" applyFill="1" applyBorder="1" applyAlignment="1">
      <alignment horizontal="left" vertical="center" wrapText="1"/>
    </xf>
    <xf numFmtId="0" fontId="37" fillId="2" borderId="1" xfId="1" applyFont="1" applyFill="1" applyBorder="1" applyAlignment="1">
      <alignment horizontal="left" vertical="center" wrapText="1"/>
    </xf>
    <xf numFmtId="0" fontId="31" fillId="2" borderId="2" xfId="1" applyFont="1" applyFill="1" applyBorder="1" applyAlignment="1">
      <alignment horizontal="left" vertical="center" wrapText="1"/>
    </xf>
    <xf numFmtId="0" fontId="32" fillId="2" borderId="2" xfId="1" applyFont="1" applyFill="1" applyBorder="1" applyAlignment="1">
      <alignment horizontal="left" vertical="center" wrapText="1"/>
    </xf>
    <xf numFmtId="0" fontId="31" fillId="2" borderId="1" xfId="1" applyNumberFormat="1" applyFont="1" applyFill="1" applyBorder="1" applyAlignment="1" applyProtection="1">
      <alignment horizontal="left" vertical="center" wrapText="1"/>
    </xf>
    <xf numFmtId="0" fontId="32" fillId="0" borderId="2" xfId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 wrapText="1"/>
    </xf>
    <xf numFmtId="0" fontId="40" fillId="2" borderId="13" xfId="1" applyFont="1" applyFill="1" applyBorder="1" applyAlignment="1">
      <alignment horizontal="center" vertical="center"/>
    </xf>
    <xf numFmtId="167" fontId="41" fillId="2" borderId="1" xfId="1" applyNumberFormat="1" applyFont="1" applyFill="1" applyBorder="1" applyAlignment="1">
      <alignment horizontal="center" vertical="center"/>
    </xf>
    <xf numFmtId="167" fontId="42" fillId="2" borderId="1" xfId="1" applyNumberFormat="1" applyFont="1" applyFill="1" applyBorder="1" applyAlignment="1">
      <alignment horizontal="center" vertical="center"/>
    </xf>
    <xf numFmtId="2" fontId="41" fillId="2" borderId="1" xfId="1" applyNumberFormat="1" applyFont="1" applyFill="1" applyBorder="1" applyAlignment="1">
      <alignment horizontal="center" vertical="center"/>
    </xf>
    <xf numFmtId="0" fontId="40" fillId="2" borderId="1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0" fontId="40" fillId="2" borderId="12" xfId="1" applyFont="1" applyFill="1" applyBorder="1" applyAlignment="1">
      <alignment horizontal="center" vertical="center"/>
    </xf>
    <xf numFmtId="0" fontId="40" fillId="2" borderId="16" xfId="1" applyFont="1" applyFill="1" applyBorder="1" applyAlignment="1">
      <alignment horizontal="center" vertical="center"/>
    </xf>
    <xf numFmtId="167" fontId="41" fillId="2" borderId="15" xfId="1" applyNumberFormat="1" applyFont="1" applyFill="1" applyBorder="1" applyAlignment="1">
      <alignment horizontal="center" vertical="center"/>
    </xf>
    <xf numFmtId="0" fontId="40" fillId="2" borderId="15" xfId="1" applyFont="1" applyFill="1" applyBorder="1" applyAlignment="1">
      <alignment horizontal="center" vertical="center"/>
    </xf>
    <xf numFmtId="0" fontId="33" fillId="2" borderId="0" xfId="1" applyFont="1" applyFill="1" applyAlignment="1">
      <alignment horizontal="center" vertical="center"/>
    </xf>
    <xf numFmtId="0" fontId="30" fillId="2" borderId="2" xfId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center" vertical="center" wrapText="1"/>
    </xf>
    <xf numFmtId="0" fontId="30" fillId="0" borderId="15" xfId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30" fillId="0" borderId="12" xfId="1" applyFont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30" fillId="2" borderId="12" xfId="1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top"/>
    </xf>
    <xf numFmtId="0" fontId="35" fillId="0" borderId="0" xfId="1" applyFont="1" applyAlignment="1">
      <alignment horizontal="center" vertical="center"/>
    </xf>
    <xf numFmtId="0" fontId="35" fillId="0" borderId="0" xfId="1" applyFont="1" applyAlignment="1">
      <alignment horizontal="center"/>
    </xf>
    <xf numFmtId="0" fontId="33" fillId="2" borderId="0" xfId="1" applyFont="1" applyFill="1" applyAlignment="1">
      <alignment horizontal="center" vertical="center"/>
    </xf>
    <xf numFmtId="167" fontId="40" fillId="2" borderId="1" xfId="1" applyNumberFormat="1" applyFont="1" applyFill="1" applyBorder="1" applyAlignment="1">
      <alignment horizontal="center" vertical="center"/>
    </xf>
    <xf numFmtId="2" fontId="40" fillId="2" borderId="1" xfId="1" applyNumberFormat="1" applyFont="1" applyFill="1" applyBorder="1" applyAlignment="1">
      <alignment horizontal="center" vertical="center"/>
    </xf>
  </cellXfs>
  <cellStyles count="23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12 2" xfId="38"/>
    <cellStyle name="Обычный 2" xfId="39"/>
    <cellStyle name="Обычный 2 26 2" xfId="40"/>
    <cellStyle name="Обычный 3" xfId="41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1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85"/>
  <sheetViews>
    <sheetView tabSelected="1" view="pageBreakPreview" topLeftCell="A22" zoomScale="25" zoomScaleSheetLayoutView="25" workbookViewId="0">
      <selection activeCell="H29" sqref="H29"/>
    </sheetView>
  </sheetViews>
  <sheetFormatPr defaultRowHeight="12"/>
  <cols>
    <col min="1" max="1" width="17.75" style="1" customWidth="1"/>
    <col min="2" max="2" width="107.125" style="7" customWidth="1"/>
    <col min="3" max="3" width="27.25" style="1" customWidth="1"/>
    <col min="4" max="4" width="50.625" style="1" customWidth="1"/>
    <col min="5" max="5" width="49.625" style="6" customWidth="1"/>
    <col min="6" max="6" width="44.125" style="6" customWidth="1"/>
    <col min="7" max="7" width="43.125" style="6" customWidth="1"/>
    <col min="8" max="8" width="36.625" style="6" customWidth="1"/>
    <col min="9" max="9" width="34.625" style="6" customWidth="1"/>
    <col min="10" max="10" width="61.125" style="6" customWidth="1"/>
    <col min="11" max="11" width="31.125" style="6" customWidth="1"/>
    <col min="12" max="12" width="33.125" style="6" customWidth="1"/>
    <col min="13" max="13" width="31.125" style="6" customWidth="1"/>
    <col min="14" max="14" width="31.625" style="6" customWidth="1"/>
    <col min="15" max="15" width="31.125" style="6" customWidth="1"/>
    <col min="16" max="16" width="50.625" style="1" customWidth="1"/>
    <col min="17" max="17" width="38.625" style="1" customWidth="1"/>
    <col min="18" max="18" width="38.125" style="6" customWidth="1"/>
    <col min="19" max="19" width="38.625" style="1" customWidth="1"/>
    <col min="20" max="20" width="47.625" style="1" customWidth="1"/>
    <col min="21" max="21" width="65.125" style="1" customWidth="1"/>
    <col min="22" max="22" width="48.625" style="1" customWidth="1"/>
    <col min="23" max="23" width="53.125" style="1" customWidth="1"/>
    <col min="24" max="26" width="51.125" style="1" customWidth="1"/>
    <col min="27" max="27" width="61.125" style="1" customWidth="1"/>
    <col min="28" max="16384" width="9" style="1"/>
  </cols>
  <sheetData>
    <row r="1" spans="1:40" s="10" customFormat="1" ht="49.5" customHeight="1">
      <c r="B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R1" s="12"/>
      <c r="X1" s="13"/>
      <c r="Z1" s="13" t="s">
        <v>39</v>
      </c>
      <c r="AA1" s="13"/>
    </row>
    <row r="2" spans="1:40" s="10" customFormat="1" ht="49.5" customHeight="1">
      <c r="B2" s="11"/>
      <c r="E2" s="12"/>
      <c r="F2" s="12"/>
      <c r="G2" s="12"/>
      <c r="H2" s="12"/>
      <c r="I2" s="12"/>
      <c r="J2" s="12"/>
      <c r="K2" s="12"/>
      <c r="L2" s="14"/>
      <c r="M2" s="14"/>
      <c r="N2" s="14"/>
      <c r="O2" s="14"/>
      <c r="P2" s="15"/>
      <c r="R2" s="12"/>
      <c r="X2" s="13"/>
      <c r="Z2" s="13" t="s">
        <v>157</v>
      </c>
      <c r="AA2" s="13"/>
    </row>
    <row r="3" spans="1:40" s="10" customFormat="1" ht="52.5" customHeight="1">
      <c r="B3" s="11"/>
      <c r="E3" s="12"/>
      <c r="F3" s="12"/>
      <c r="G3" s="12"/>
      <c r="H3" s="12"/>
      <c r="I3" s="12"/>
      <c r="J3" s="12"/>
      <c r="K3" s="12"/>
      <c r="L3" s="16"/>
      <c r="M3" s="16"/>
      <c r="N3" s="16"/>
      <c r="O3" s="16"/>
      <c r="P3" s="17"/>
      <c r="R3" s="12"/>
    </row>
    <row r="4" spans="1:40" s="10" customFormat="1" ht="49.5" customHeight="1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40" s="10" customFormat="1" ht="49.5" customHeight="1">
      <c r="A5" s="96" t="s">
        <v>41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1:40" s="10" customFormat="1" ht="49.5" customHeight="1">
      <c r="B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R6" s="12"/>
    </row>
    <row r="7" spans="1:40" s="10" customFormat="1" ht="49.5" customHeight="1">
      <c r="A7" s="93" t="s">
        <v>38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</row>
    <row r="8" spans="1:40" s="10" customFormat="1" ht="49.5" customHeight="1">
      <c r="A8" s="94" t="s">
        <v>37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40" s="10" customFormat="1" ht="13.5" customHeight="1">
      <c r="B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R9" s="12"/>
    </row>
    <row r="10" spans="1:40" s="10" customFormat="1" ht="49.5" customHeight="1">
      <c r="A10" s="97" t="s">
        <v>40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40" s="10" customFormat="1" ht="22.5" customHeight="1">
      <c r="A11" s="18"/>
      <c r="B11" s="19"/>
      <c r="C11" s="18"/>
      <c r="D11" s="18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18"/>
      <c r="Q11" s="18"/>
      <c r="R11" s="20"/>
      <c r="S11" s="18"/>
      <c r="T11" s="18"/>
      <c r="U11" s="18"/>
      <c r="V11" s="18"/>
      <c r="W11" s="18"/>
      <c r="X11" s="18"/>
      <c r="Y11" s="18"/>
      <c r="Z11" s="18"/>
      <c r="AA11" s="18"/>
    </row>
    <row r="12" spans="1:40" s="17" customFormat="1" ht="58.5" customHeight="1">
      <c r="A12" s="82" t="s">
        <v>75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s="17" customFormat="1" ht="49.5" customHeight="1">
      <c r="A13" s="84" t="s">
        <v>73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s="2" customFormat="1" ht="15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s="4" customFormat="1" ht="42.75" customHeight="1">
      <c r="A15" s="86" t="s">
        <v>74</v>
      </c>
      <c r="B15" s="86" t="s">
        <v>1</v>
      </c>
      <c r="C15" s="86" t="s">
        <v>36</v>
      </c>
      <c r="D15" s="89" t="s">
        <v>2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40" ht="180" customHeight="1">
      <c r="A16" s="87"/>
      <c r="B16" s="87"/>
      <c r="C16" s="87"/>
      <c r="D16" s="89" t="s">
        <v>3</v>
      </c>
      <c r="E16" s="90"/>
      <c r="F16" s="90"/>
      <c r="G16" s="90"/>
      <c r="H16" s="90"/>
      <c r="I16" s="90"/>
      <c r="J16" s="90"/>
      <c r="K16" s="90"/>
      <c r="L16" s="91" t="s">
        <v>4</v>
      </c>
      <c r="M16" s="92"/>
      <c r="N16" s="92"/>
      <c r="O16" s="92"/>
      <c r="P16" s="92"/>
      <c r="Q16" s="91" t="s">
        <v>5</v>
      </c>
      <c r="R16" s="92"/>
      <c r="S16" s="92"/>
      <c r="T16" s="89" t="s">
        <v>6</v>
      </c>
      <c r="U16" s="90"/>
      <c r="V16" s="89" t="s">
        <v>7</v>
      </c>
      <c r="W16" s="90"/>
      <c r="X16" s="90"/>
      <c r="Y16" s="89" t="s">
        <v>8</v>
      </c>
      <c r="Z16" s="90"/>
      <c r="AA16" s="22" t="s">
        <v>9</v>
      </c>
    </row>
    <row r="17" spans="1:27" s="5" customFormat="1" ht="409.6" customHeight="1">
      <c r="A17" s="88"/>
      <c r="B17" s="88"/>
      <c r="C17" s="88"/>
      <c r="D17" s="23" t="s">
        <v>10</v>
      </c>
      <c r="E17" s="81" t="s">
        <v>11</v>
      </c>
      <c r="F17" s="81" t="s">
        <v>12</v>
      </c>
      <c r="G17" s="81" t="s">
        <v>13</v>
      </c>
      <c r="H17" s="81" t="s">
        <v>76</v>
      </c>
      <c r="I17" s="81" t="s">
        <v>14</v>
      </c>
      <c r="J17" s="81" t="s">
        <v>15</v>
      </c>
      <c r="K17" s="81" t="s">
        <v>16</v>
      </c>
      <c r="L17" s="81" t="s">
        <v>17</v>
      </c>
      <c r="M17" s="81" t="s">
        <v>18</v>
      </c>
      <c r="N17" s="81" t="s">
        <v>19</v>
      </c>
      <c r="O17" s="81" t="s">
        <v>20</v>
      </c>
      <c r="P17" s="24" t="s">
        <v>21</v>
      </c>
      <c r="Q17" s="24" t="s">
        <v>22</v>
      </c>
      <c r="R17" s="24" t="s">
        <v>23</v>
      </c>
      <c r="S17" s="24" t="s">
        <v>24</v>
      </c>
      <c r="T17" s="23" t="s">
        <v>25</v>
      </c>
      <c r="U17" s="23" t="s">
        <v>26</v>
      </c>
      <c r="V17" s="23" t="s">
        <v>27</v>
      </c>
      <c r="W17" s="23" t="s">
        <v>28</v>
      </c>
      <c r="X17" s="23" t="s">
        <v>29</v>
      </c>
      <c r="Y17" s="23" t="s">
        <v>30</v>
      </c>
      <c r="Z17" s="23" t="s">
        <v>31</v>
      </c>
      <c r="AA17" s="23" t="s">
        <v>32</v>
      </c>
    </row>
    <row r="18" spans="1:27" s="9" customFormat="1" ht="35.25">
      <c r="A18" s="25">
        <v>1</v>
      </c>
      <c r="B18" s="26">
        <v>2</v>
      </c>
      <c r="C18" s="25">
        <v>3</v>
      </c>
      <c r="D18" s="27">
        <v>4</v>
      </c>
      <c r="E18" s="28">
        <v>5</v>
      </c>
      <c r="F18" s="28">
        <v>6</v>
      </c>
      <c r="G18" s="28">
        <v>7</v>
      </c>
      <c r="H18" s="28">
        <v>8</v>
      </c>
      <c r="I18" s="28">
        <v>9</v>
      </c>
      <c r="J18" s="28">
        <v>10</v>
      </c>
      <c r="K18" s="28">
        <v>11</v>
      </c>
      <c r="L18" s="28">
        <v>12</v>
      </c>
      <c r="M18" s="28">
        <v>13</v>
      </c>
      <c r="N18" s="28">
        <v>14</v>
      </c>
      <c r="O18" s="28">
        <v>15</v>
      </c>
      <c r="P18" s="28">
        <v>16</v>
      </c>
      <c r="Q18" s="27">
        <v>17</v>
      </c>
      <c r="R18" s="27">
        <v>18</v>
      </c>
      <c r="S18" s="27">
        <v>19</v>
      </c>
      <c r="T18" s="27">
        <v>20</v>
      </c>
      <c r="U18" s="28">
        <v>21</v>
      </c>
      <c r="V18" s="27">
        <v>22</v>
      </c>
      <c r="W18" s="27">
        <v>23</v>
      </c>
      <c r="X18" s="27">
        <v>24</v>
      </c>
      <c r="Y18" s="27">
        <v>25</v>
      </c>
      <c r="Z18" s="27">
        <v>26</v>
      </c>
      <c r="AA18" s="27">
        <v>27</v>
      </c>
    </row>
    <row r="19" spans="1:27" ht="77.25" customHeight="1">
      <c r="A19" s="29"/>
      <c r="B19" s="30" t="s">
        <v>59</v>
      </c>
      <c r="C19" s="31"/>
      <c r="D19" s="70" t="s">
        <v>145</v>
      </c>
      <c r="E19" s="71">
        <f>E20</f>
        <v>131.09665000000001</v>
      </c>
      <c r="F19" s="70" t="s">
        <v>145</v>
      </c>
      <c r="G19" s="72">
        <f>G20</f>
        <v>157.09014999999999</v>
      </c>
      <c r="H19" s="70" t="s">
        <v>145</v>
      </c>
      <c r="I19" s="70" t="s">
        <v>145</v>
      </c>
      <c r="J19" s="70" t="s">
        <v>145</v>
      </c>
      <c r="K19" s="70" t="s">
        <v>145</v>
      </c>
      <c r="L19" s="73">
        <f>L21</f>
        <v>10.730000000000002</v>
      </c>
      <c r="M19" s="73">
        <f>M21</f>
        <v>37.520000000000003</v>
      </c>
      <c r="N19" s="74" t="s">
        <v>145</v>
      </c>
      <c r="O19" s="74" t="s">
        <v>145</v>
      </c>
      <c r="P19" s="74" t="s">
        <v>145</v>
      </c>
      <c r="Q19" s="74" t="s">
        <v>145</v>
      </c>
      <c r="R19" s="74" t="s">
        <v>145</v>
      </c>
      <c r="S19" s="74" t="s">
        <v>145</v>
      </c>
      <c r="T19" s="74" t="s">
        <v>145</v>
      </c>
      <c r="U19" s="74" t="s">
        <v>145</v>
      </c>
      <c r="V19" s="74" t="s">
        <v>145</v>
      </c>
      <c r="W19" s="74" t="s">
        <v>145</v>
      </c>
      <c r="X19" s="74" t="s">
        <v>145</v>
      </c>
      <c r="Y19" s="74" t="s">
        <v>145</v>
      </c>
      <c r="Z19" s="74" t="s">
        <v>145</v>
      </c>
      <c r="AA19" s="74" t="s">
        <v>145</v>
      </c>
    </row>
    <row r="20" spans="1:27" ht="77.25" customHeight="1">
      <c r="A20" s="29" t="s">
        <v>54</v>
      </c>
      <c r="B20" s="30" t="s">
        <v>42</v>
      </c>
      <c r="C20" s="31"/>
      <c r="D20" s="70" t="s">
        <v>145</v>
      </c>
      <c r="E20" s="71">
        <f>E24</f>
        <v>131.09665000000001</v>
      </c>
      <c r="F20" s="70" t="s">
        <v>145</v>
      </c>
      <c r="G20" s="71">
        <f>G24</f>
        <v>157.09014999999999</v>
      </c>
      <c r="H20" s="70" t="s">
        <v>145</v>
      </c>
      <c r="I20" s="70" t="s">
        <v>145</v>
      </c>
      <c r="J20" s="70" t="s">
        <v>145</v>
      </c>
      <c r="K20" s="70" t="s">
        <v>145</v>
      </c>
      <c r="L20" s="70" t="s">
        <v>145</v>
      </c>
      <c r="M20" s="70" t="s">
        <v>145</v>
      </c>
      <c r="N20" s="74" t="s">
        <v>145</v>
      </c>
      <c r="O20" s="74" t="s">
        <v>145</v>
      </c>
      <c r="P20" s="74" t="s">
        <v>145</v>
      </c>
      <c r="Q20" s="74" t="s">
        <v>145</v>
      </c>
      <c r="R20" s="74" t="s">
        <v>145</v>
      </c>
      <c r="S20" s="74" t="s">
        <v>145</v>
      </c>
      <c r="T20" s="74" t="s">
        <v>145</v>
      </c>
      <c r="U20" s="74" t="s">
        <v>145</v>
      </c>
      <c r="V20" s="74" t="s">
        <v>145</v>
      </c>
      <c r="W20" s="74" t="s">
        <v>145</v>
      </c>
      <c r="X20" s="74" t="s">
        <v>145</v>
      </c>
      <c r="Y20" s="74" t="s">
        <v>145</v>
      </c>
      <c r="Z20" s="74" t="s">
        <v>145</v>
      </c>
      <c r="AA20" s="74" t="s">
        <v>145</v>
      </c>
    </row>
    <row r="21" spans="1:27" ht="122.25" customHeight="1">
      <c r="A21" s="29" t="s">
        <v>56</v>
      </c>
      <c r="B21" s="30" t="s">
        <v>153</v>
      </c>
      <c r="C21" s="31"/>
      <c r="D21" s="70" t="s">
        <v>145</v>
      </c>
      <c r="E21" s="70" t="s">
        <v>145</v>
      </c>
      <c r="F21" s="70" t="s">
        <v>145</v>
      </c>
      <c r="G21" s="70" t="s">
        <v>145</v>
      </c>
      <c r="H21" s="70" t="s">
        <v>145</v>
      </c>
      <c r="I21" s="70" t="s">
        <v>145</v>
      </c>
      <c r="J21" s="70" t="s">
        <v>145</v>
      </c>
      <c r="K21" s="70" t="s">
        <v>145</v>
      </c>
      <c r="L21" s="73">
        <f>L29</f>
        <v>10.730000000000002</v>
      </c>
      <c r="M21" s="75">
        <f>M46</f>
        <v>37.520000000000003</v>
      </c>
      <c r="N21" s="74" t="s">
        <v>145</v>
      </c>
      <c r="O21" s="74" t="s">
        <v>145</v>
      </c>
      <c r="P21" s="74" t="s">
        <v>145</v>
      </c>
      <c r="Q21" s="74" t="s">
        <v>145</v>
      </c>
      <c r="R21" s="74" t="s">
        <v>145</v>
      </c>
      <c r="S21" s="74" t="s">
        <v>145</v>
      </c>
      <c r="T21" s="74" t="s">
        <v>145</v>
      </c>
      <c r="U21" s="74" t="s">
        <v>145</v>
      </c>
      <c r="V21" s="74" t="s">
        <v>145</v>
      </c>
      <c r="W21" s="74" t="s">
        <v>145</v>
      </c>
      <c r="X21" s="74" t="s">
        <v>145</v>
      </c>
      <c r="Y21" s="74" t="s">
        <v>145</v>
      </c>
      <c r="Z21" s="74" t="s">
        <v>145</v>
      </c>
      <c r="AA21" s="74" t="s">
        <v>145</v>
      </c>
    </row>
    <row r="22" spans="1:27" ht="95.25" customHeight="1">
      <c r="A22" s="39" t="s">
        <v>55</v>
      </c>
      <c r="B22" s="40" t="s">
        <v>60</v>
      </c>
      <c r="C22" s="41"/>
      <c r="D22" s="70" t="s">
        <v>145</v>
      </c>
      <c r="E22" s="70" t="s">
        <v>145</v>
      </c>
      <c r="F22" s="70" t="s">
        <v>145</v>
      </c>
      <c r="G22" s="70" t="s">
        <v>145</v>
      </c>
      <c r="H22" s="70" t="s">
        <v>145</v>
      </c>
      <c r="I22" s="70" t="s">
        <v>145</v>
      </c>
      <c r="J22" s="70" t="s">
        <v>145</v>
      </c>
      <c r="K22" s="70" t="s">
        <v>145</v>
      </c>
      <c r="L22" s="70" t="s">
        <v>145</v>
      </c>
      <c r="M22" s="70" t="s">
        <v>145</v>
      </c>
      <c r="N22" s="70" t="s">
        <v>145</v>
      </c>
      <c r="O22" s="70" t="s">
        <v>145</v>
      </c>
      <c r="P22" s="70" t="s">
        <v>145</v>
      </c>
      <c r="Q22" s="70" t="s">
        <v>145</v>
      </c>
      <c r="R22" s="70" t="s">
        <v>145</v>
      </c>
      <c r="S22" s="70" t="s">
        <v>145</v>
      </c>
      <c r="T22" s="70" t="s">
        <v>145</v>
      </c>
      <c r="U22" s="70" t="s">
        <v>145</v>
      </c>
      <c r="V22" s="70" t="s">
        <v>145</v>
      </c>
      <c r="W22" s="70" t="s">
        <v>145</v>
      </c>
      <c r="X22" s="70" t="s">
        <v>145</v>
      </c>
      <c r="Y22" s="70" t="s">
        <v>145</v>
      </c>
      <c r="Z22" s="70" t="s">
        <v>145</v>
      </c>
      <c r="AA22" s="70" t="s">
        <v>145</v>
      </c>
    </row>
    <row r="23" spans="1:27" ht="50.25" customHeight="1">
      <c r="A23" s="46"/>
      <c r="B23" s="44"/>
      <c r="C23" s="4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7"/>
    </row>
    <row r="24" spans="1:27" ht="122.25" customHeight="1">
      <c r="A24" s="42" t="s">
        <v>33</v>
      </c>
      <c r="B24" s="60" t="s">
        <v>58</v>
      </c>
      <c r="C24" s="43"/>
      <c r="D24" s="70" t="s">
        <v>145</v>
      </c>
      <c r="E24" s="78">
        <f>SUM(E25:E27)</f>
        <v>131.09665000000001</v>
      </c>
      <c r="F24" s="70" t="s">
        <v>145</v>
      </c>
      <c r="G24" s="78">
        <f>SUM(G25:G27)</f>
        <v>157.09014999999999</v>
      </c>
      <c r="H24" s="70" t="s">
        <v>145</v>
      </c>
      <c r="I24" s="70" t="s">
        <v>145</v>
      </c>
      <c r="J24" s="70" t="s">
        <v>145</v>
      </c>
      <c r="K24" s="70" t="s">
        <v>145</v>
      </c>
      <c r="L24" s="79" t="s">
        <v>145</v>
      </c>
      <c r="M24" s="79" t="s">
        <v>145</v>
      </c>
      <c r="N24" s="79" t="s">
        <v>145</v>
      </c>
      <c r="O24" s="79" t="s">
        <v>145</v>
      </c>
      <c r="P24" s="79" t="s">
        <v>145</v>
      </c>
      <c r="Q24" s="79" t="s">
        <v>145</v>
      </c>
      <c r="R24" s="79" t="s">
        <v>145</v>
      </c>
      <c r="S24" s="79" t="s">
        <v>145</v>
      </c>
      <c r="T24" s="79" t="s">
        <v>145</v>
      </c>
      <c r="U24" s="79" t="s">
        <v>145</v>
      </c>
      <c r="V24" s="79" t="s">
        <v>145</v>
      </c>
      <c r="W24" s="79" t="s">
        <v>145</v>
      </c>
      <c r="X24" s="79" t="s">
        <v>145</v>
      </c>
      <c r="Y24" s="79" t="s">
        <v>145</v>
      </c>
      <c r="Z24" s="79" t="s">
        <v>145</v>
      </c>
      <c r="AA24" s="79" t="s">
        <v>145</v>
      </c>
    </row>
    <row r="25" spans="1:27" ht="77.25" customHeight="1">
      <c r="A25" s="32" t="s">
        <v>34</v>
      </c>
      <c r="B25" s="61" t="s">
        <v>52</v>
      </c>
      <c r="C25" s="25"/>
      <c r="D25" s="70" t="s">
        <v>145</v>
      </c>
      <c r="E25" s="98">
        <f>13.93777*5</f>
        <v>69.688850000000002</v>
      </c>
      <c r="F25" s="70" t="s">
        <v>145</v>
      </c>
      <c r="G25" s="98">
        <f>13.869*5</f>
        <v>69.344999999999999</v>
      </c>
      <c r="H25" s="70" t="s">
        <v>145</v>
      </c>
      <c r="I25" s="70" t="s">
        <v>145</v>
      </c>
      <c r="J25" s="70" t="s">
        <v>145</v>
      </c>
      <c r="K25" s="70" t="s">
        <v>145</v>
      </c>
      <c r="L25" s="74" t="s">
        <v>145</v>
      </c>
      <c r="M25" s="74" t="s">
        <v>145</v>
      </c>
      <c r="N25" s="74" t="s">
        <v>145</v>
      </c>
      <c r="O25" s="74" t="s">
        <v>145</v>
      </c>
      <c r="P25" s="74" t="s">
        <v>145</v>
      </c>
      <c r="Q25" s="74" t="s">
        <v>145</v>
      </c>
      <c r="R25" s="74" t="s">
        <v>145</v>
      </c>
      <c r="S25" s="74" t="s">
        <v>145</v>
      </c>
      <c r="T25" s="74" t="s">
        <v>145</v>
      </c>
      <c r="U25" s="74" t="s">
        <v>145</v>
      </c>
      <c r="V25" s="74" t="s">
        <v>145</v>
      </c>
      <c r="W25" s="74" t="s">
        <v>145</v>
      </c>
      <c r="X25" s="74" t="s">
        <v>145</v>
      </c>
      <c r="Y25" s="74" t="s">
        <v>145</v>
      </c>
      <c r="Z25" s="74" t="s">
        <v>145</v>
      </c>
      <c r="AA25" s="74" t="s">
        <v>145</v>
      </c>
    </row>
    <row r="26" spans="1:27" ht="77.25" customHeight="1">
      <c r="A26" s="32" t="s">
        <v>35</v>
      </c>
      <c r="B26" s="61" t="s">
        <v>53</v>
      </c>
      <c r="C26" s="25"/>
      <c r="D26" s="70" t="s">
        <v>145</v>
      </c>
      <c r="E26" s="98">
        <f>8.237*5</f>
        <v>41.185000000000002</v>
      </c>
      <c r="F26" s="70" t="s">
        <v>145</v>
      </c>
      <c r="G26" s="98">
        <f>9.40167*5</f>
        <v>47.008349999999993</v>
      </c>
      <c r="H26" s="70" t="s">
        <v>145</v>
      </c>
      <c r="I26" s="70" t="s">
        <v>145</v>
      </c>
      <c r="J26" s="70" t="s">
        <v>145</v>
      </c>
      <c r="K26" s="70" t="s">
        <v>145</v>
      </c>
      <c r="L26" s="74" t="s">
        <v>145</v>
      </c>
      <c r="M26" s="74" t="s">
        <v>145</v>
      </c>
      <c r="N26" s="74" t="s">
        <v>145</v>
      </c>
      <c r="O26" s="74" t="s">
        <v>145</v>
      </c>
      <c r="P26" s="74" t="s">
        <v>145</v>
      </c>
      <c r="Q26" s="74" t="s">
        <v>145</v>
      </c>
      <c r="R26" s="74" t="s">
        <v>145</v>
      </c>
      <c r="S26" s="74" t="s">
        <v>145</v>
      </c>
      <c r="T26" s="74" t="s">
        <v>145</v>
      </c>
      <c r="U26" s="74" t="s">
        <v>145</v>
      </c>
      <c r="V26" s="74" t="s">
        <v>145</v>
      </c>
      <c r="W26" s="74" t="s">
        <v>145</v>
      </c>
      <c r="X26" s="74" t="s">
        <v>145</v>
      </c>
      <c r="Y26" s="74" t="s">
        <v>145</v>
      </c>
      <c r="Z26" s="74" t="s">
        <v>145</v>
      </c>
      <c r="AA26" s="74" t="s">
        <v>145</v>
      </c>
    </row>
    <row r="27" spans="1:27" ht="77.25" customHeight="1">
      <c r="A27" s="32" t="s">
        <v>43</v>
      </c>
      <c r="B27" s="61" t="s">
        <v>72</v>
      </c>
      <c r="C27" s="25"/>
      <c r="D27" s="70" t="s">
        <v>145</v>
      </c>
      <c r="E27" s="98">
        <f>4.04456*5</f>
        <v>20.222799999999999</v>
      </c>
      <c r="F27" s="70" t="s">
        <v>145</v>
      </c>
      <c r="G27" s="98">
        <f>8.14736*5</f>
        <v>40.736800000000002</v>
      </c>
      <c r="H27" s="70" t="s">
        <v>145</v>
      </c>
      <c r="I27" s="70" t="s">
        <v>145</v>
      </c>
      <c r="J27" s="70" t="s">
        <v>145</v>
      </c>
      <c r="K27" s="70" t="s">
        <v>145</v>
      </c>
      <c r="L27" s="74" t="s">
        <v>145</v>
      </c>
      <c r="M27" s="74" t="s">
        <v>145</v>
      </c>
      <c r="N27" s="74" t="s">
        <v>145</v>
      </c>
      <c r="O27" s="74" t="s">
        <v>145</v>
      </c>
      <c r="P27" s="74" t="s">
        <v>145</v>
      </c>
      <c r="Q27" s="74" t="s">
        <v>145</v>
      </c>
      <c r="R27" s="74" t="s">
        <v>145</v>
      </c>
      <c r="S27" s="74" t="s">
        <v>145</v>
      </c>
      <c r="T27" s="74" t="s">
        <v>145</v>
      </c>
      <c r="U27" s="74" t="s">
        <v>145</v>
      </c>
      <c r="V27" s="74" t="s">
        <v>145</v>
      </c>
      <c r="W27" s="74" t="s">
        <v>145</v>
      </c>
      <c r="X27" s="74" t="s">
        <v>145</v>
      </c>
      <c r="Y27" s="74" t="s">
        <v>145</v>
      </c>
      <c r="Z27" s="74" t="s">
        <v>145</v>
      </c>
      <c r="AA27" s="74" t="s">
        <v>145</v>
      </c>
    </row>
    <row r="28" spans="1:27" ht="122.25" customHeight="1">
      <c r="A28" s="32" t="s">
        <v>44</v>
      </c>
      <c r="B28" s="30" t="s">
        <v>57</v>
      </c>
      <c r="C28" s="25"/>
      <c r="D28" s="74" t="s">
        <v>145</v>
      </c>
      <c r="E28" s="74" t="s">
        <v>145</v>
      </c>
      <c r="F28" s="70" t="s">
        <v>145</v>
      </c>
      <c r="G28" s="74" t="s">
        <v>145</v>
      </c>
      <c r="H28" s="74" t="s">
        <v>145</v>
      </c>
      <c r="I28" s="74" t="s">
        <v>145</v>
      </c>
      <c r="J28" s="74" t="s">
        <v>145</v>
      </c>
      <c r="K28" s="74" t="s">
        <v>145</v>
      </c>
      <c r="L28" s="73">
        <f>L29</f>
        <v>10.730000000000002</v>
      </c>
      <c r="M28" s="75">
        <f>M46</f>
        <v>37.520000000000003</v>
      </c>
      <c r="N28" s="74" t="s">
        <v>145</v>
      </c>
      <c r="O28" s="74" t="s">
        <v>145</v>
      </c>
      <c r="P28" s="74" t="s">
        <v>145</v>
      </c>
      <c r="Q28" s="74" t="s">
        <v>145</v>
      </c>
      <c r="R28" s="74" t="s">
        <v>145</v>
      </c>
      <c r="S28" s="74" t="s">
        <v>145</v>
      </c>
      <c r="T28" s="74" t="s">
        <v>145</v>
      </c>
      <c r="U28" s="74" t="s">
        <v>145</v>
      </c>
      <c r="V28" s="74" t="s">
        <v>145</v>
      </c>
      <c r="W28" s="74" t="s">
        <v>145</v>
      </c>
      <c r="X28" s="74" t="s">
        <v>145</v>
      </c>
      <c r="Y28" s="74" t="s">
        <v>145</v>
      </c>
      <c r="Z28" s="74" t="s">
        <v>145</v>
      </c>
      <c r="AA28" s="74" t="s">
        <v>145</v>
      </c>
    </row>
    <row r="29" spans="1:27" ht="122.25" customHeight="1">
      <c r="A29" s="33" t="s">
        <v>46</v>
      </c>
      <c r="B29" s="62" t="s">
        <v>49</v>
      </c>
      <c r="C29" s="25"/>
      <c r="D29" s="74" t="s">
        <v>145</v>
      </c>
      <c r="E29" s="74" t="s">
        <v>145</v>
      </c>
      <c r="F29" s="74" t="s">
        <v>145</v>
      </c>
      <c r="G29" s="74" t="s">
        <v>145</v>
      </c>
      <c r="H29" s="74" t="s">
        <v>145</v>
      </c>
      <c r="I29" s="74" t="s">
        <v>145</v>
      </c>
      <c r="J29" s="74" t="s">
        <v>145</v>
      </c>
      <c r="K29" s="74" t="s">
        <v>145</v>
      </c>
      <c r="L29" s="73">
        <f>SUM(L30:L45)</f>
        <v>10.730000000000002</v>
      </c>
      <c r="M29" s="75">
        <f>M46</f>
        <v>37.520000000000003</v>
      </c>
      <c r="N29" s="74" t="s">
        <v>145</v>
      </c>
      <c r="O29" s="74" t="s">
        <v>145</v>
      </c>
      <c r="P29" s="74" t="s">
        <v>145</v>
      </c>
      <c r="Q29" s="74" t="s">
        <v>145</v>
      </c>
      <c r="R29" s="74" t="s">
        <v>145</v>
      </c>
      <c r="S29" s="74" t="s">
        <v>145</v>
      </c>
      <c r="T29" s="74" t="s">
        <v>145</v>
      </c>
      <c r="U29" s="74" t="s">
        <v>145</v>
      </c>
      <c r="V29" s="74" t="s">
        <v>145</v>
      </c>
      <c r="W29" s="74" t="s">
        <v>145</v>
      </c>
      <c r="X29" s="74" t="s">
        <v>145</v>
      </c>
      <c r="Y29" s="74" t="s">
        <v>145</v>
      </c>
      <c r="Z29" s="74" t="s">
        <v>145</v>
      </c>
      <c r="AA29" s="74" t="s">
        <v>145</v>
      </c>
    </row>
    <row r="30" spans="1:27" ht="62.25" customHeight="1">
      <c r="A30" s="32" t="s">
        <v>61</v>
      </c>
      <c r="B30" s="63" t="s">
        <v>77</v>
      </c>
      <c r="C30" s="25"/>
      <c r="D30" s="74" t="s">
        <v>145</v>
      </c>
      <c r="E30" s="74" t="s">
        <v>145</v>
      </c>
      <c r="F30" s="74" t="s">
        <v>145</v>
      </c>
      <c r="G30" s="74" t="s">
        <v>145</v>
      </c>
      <c r="H30" s="74" t="s">
        <v>145</v>
      </c>
      <c r="I30" s="74" t="s">
        <v>145</v>
      </c>
      <c r="J30" s="74" t="s">
        <v>145</v>
      </c>
      <c r="K30" s="74" t="s">
        <v>145</v>
      </c>
      <c r="L30" s="99">
        <v>0.63</v>
      </c>
      <c r="M30" s="74" t="s">
        <v>145</v>
      </c>
      <c r="N30" s="74" t="s">
        <v>145</v>
      </c>
      <c r="O30" s="74" t="s">
        <v>145</v>
      </c>
      <c r="P30" s="74" t="s">
        <v>145</v>
      </c>
      <c r="Q30" s="74" t="s">
        <v>145</v>
      </c>
      <c r="R30" s="74" t="s">
        <v>145</v>
      </c>
      <c r="S30" s="74" t="s">
        <v>145</v>
      </c>
      <c r="T30" s="74" t="s">
        <v>145</v>
      </c>
      <c r="U30" s="74" t="s">
        <v>145</v>
      </c>
      <c r="V30" s="74" t="s">
        <v>145</v>
      </c>
      <c r="W30" s="74" t="s">
        <v>145</v>
      </c>
      <c r="X30" s="74" t="s">
        <v>145</v>
      </c>
      <c r="Y30" s="74" t="s">
        <v>145</v>
      </c>
      <c r="Z30" s="74" t="s">
        <v>145</v>
      </c>
      <c r="AA30" s="74" t="s">
        <v>145</v>
      </c>
    </row>
    <row r="31" spans="1:27" ht="62.25" customHeight="1">
      <c r="A31" s="32" t="s">
        <v>62</v>
      </c>
      <c r="B31" s="63" t="s">
        <v>78</v>
      </c>
      <c r="C31" s="25"/>
      <c r="D31" s="74" t="s">
        <v>145</v>
      </c>
      <c r="E31" s="74" t="s">
        <v>145</v>
      </c>
      <c r="F31" s="74" t="s">
        <v>145</v>
      </c>
      <c r="G31" s="74" t="s">
        <v>145</v>
      </c>
      <c r="H31" s="74" t="s">
        <v>145</v>
      </c>
      <c r="I31" s="74" t="s">
        <v>145</v>
      </c>
      <c r="J31" s="74" t="s">
        <v>145</v>
      </c>
      <c r="K31" s="74" t="s">
        <v>145</v>
      </c>
      <c r="L31" s="99">
        <v>0.63</v>
      </c>
      <c r="M31" s="74" t="s">
        <v>145</v>
      </c>
      <c r="N31" s="74" t="s">
        <v>145</v>
      </c>
      <c r="O31" s="74" t="s">
        <v>145</v>
      </c>
      <c r="P31" s="74" t="s">
        <v>145</v>
      </c>
      <c r="Q31" s="74" t="s">
        <v>145</v>
      </c>
      <c r="R31" s="74" t="s">
        <v>145</v>
      </c>
      <c r="S31" s="74" t="s">
        <v>145</v>
      </c>
      <c r="T31" s="74" t="s">
        <v>145</v>
      </c>
      <c r="U31" s="74" t="s">
        <v>145</v>
      </c>
      <c r="V31" s="74" t="s">
        <v>145</v>
      </c>
      <c r="W31" s="74" t="s">
        <v>145</v>
      </c>
      <c r="X31" s="74" t="s">
        <v>145</v>
      </c>
      <c r="Y31" s="74" t="s">
        <v>145</v>
      </c>
      <c r="Z31" s="74" t="s">
        <v>145</v>
      </c>
      <c r="AA31" s="74" t="s">
        <v>145</v>
      </c>
    </row>
    <row r="32" spans="1:27" ht="62.25" customHeight="1">
      <c r="A32" s="32" t="s">
        <v>63</v>
      </c>
      <c r="B32" s="63" t="s">
        <v>154</v>
      </c>
      <c r="C32" s="25"/>
      <c r="D32" s="74" t="s">
        <v>145</v>
      </c>
      <c r="E32" s="74" t="s">
        <v>145</v>
      </c>
      <c r="F32" s="74" t="s">
        <v>145</v>
      </c>
      <c r="G32" s="74" t="s">
        <v>145</v>
      </c>
      <c r="H32" s="74" t="s">
        <v>145</v>
      </c>
      <c r="I32" s="74" t="s">
        <v>145</v>
      </c>
      <c r="J32" s="74" t="s">
        <v>145</v>
      </c>
      <c r="K32" s="74" t="s">
        <v>145</v>
      </c>
      <c r="L32" s="99">
        <v>0.4</v>
      </c>
      <c r="M32" s="74" t="s">
        <v>145</v>
      </c>
      <c r="N32" s="74" t="s">
        <v>145</v>
      </c>
      <c r="O32" s="74" t="s">
        <v>145</v>
      </c>
      <c r="P32" s="74" t="s">
        <v>145</v>
      </c>
      <c r="Q32" s="74" t="s">
        <v>145</v>
      </c>
      <c r="R32" s="74" t="s">
        <v>145</v>
      </c>
      <c r="S32" s="74" t="s">
        <v>145</v>
      </c>
      <c r="T32" s="74" t="s">
        <v>145</v>
      </c>
      <c r="U32" s="74" t="s">
        <v>145</v>
      </c>
      <c r="V32" s="74" t="s">
        <v>145</v>
      </c>
      <c r="W32" s="74" t="s">
        <v>145</v>
      </c>
      <c r="X32" s="74" t="s">
        <v>145</v>
      </c>
      <c r="Y32" s="74" t="s">
        <v>145</v>
      </c>
      <c r="Z32" s="74" t="s">
        <v>145</v>
      </c>
      <c r="AA32" s="74" t="s">
        <v>145</v>
      </c>
    </row>
    <row r="33" spans="1:27" ht="62.25" customHeight="1">
      <c r="A33" s="32" t="s">
        <v>64</v>
      </c>
      <c r="B33" s="63" t="s">
        <v>80</v>
      </c>
      <c r="C33" s="25"/>
      <c r="D33" s="74" t="s">
        <v>145</v>
      </c>
      <c r="E33" s="74" t="s">
        <v>145</v>
      </c>
      <c r="F33" s="74" t="s">
        <v>145</v>
      </c>
      <c r="G33" s="74" t="s">
        <v>145</v>
      </c>
      <c r="H33" s="74" t="s">
        <v>145</v>
      </c>
      <c r="I33" s="74" t="s">
        <v>145</v>
      </c>
      <c r="J33" s="74" t="s">
        <v>145</v>
      </c>
      <c r="K33" s="74" t="s">
        <v>145</v>
      </c>
      <c r="L33" s="99">
        <v>0.63</v>
      </c>
      <c r="M33" s="74" t="s">
        <v>145</v>
      </c>
      <c r="N33" s="74" t="s">
        <v>145</v>
      </c>
      <c r="O33" s="74" t="s">
        <v>145</v>
      </c>
      <c r="P33" s="74" t="s">
        <v>145</v>
      </c>
      <c r="Q33" s="74" t="s">
        <v>145</v>
      </c>
      <c r="R33" s="74" t="s">
        <v>145</v>
      </c>
      <c r="S33" s="74" t="s">
        <v>145</v>
      </c>
      <c r="T33" s="74" t="s">
        <v>145</v>
      </c>
      <c r="U33" s="74" t="s">
        <v>145</v>
      </c>
      <c r="V33" s="74" t="s">
        <v>145</v>
      </c>
      <c r="W33" s="74" t="s">
        <v>145</v>
      </c>
      <c r="X33" s="74" t="s">
        <v>145</v>
      </c>
      <c r="Y33" s="74" t="s">
        <v>145</v>
      </c>
      <c r="Z33" s="74" t="s">
        <v>145</v>
      </c>
      <c r="AA33" s="74" t="s">
        <v>145</v>
      </c>
    </row>
    <row r="34" spans="1:27" ht="62.25" customHeight="1">
      <c r="A34" s="32" t="s">
        <v>65</v>
      </c>
      <c r="B34" s="63" t="s">
        <v>81</v>
      </c>
      <c r="C34" s="25"/>
      <c r="D34" s="74" t="s">
        <v>145</v>
      </c>
      <c r="E34" s="74" t="s">
        <v>145</v>
      </c>
      <c r="F34" s="74" t="s">
        <v>145</v>
      </c>
      <c r="G34" s="74" t="s">
        <v>145</v>
      </c>
      <c r="H34" s="74" t="s">
        <v>145</v>
      </c>
      <c r="I34" s="74" t="s">
        <v>145</v>
      </c>
      <c r="J34" s="74" t="s">
        <v>145</v>
      </c>
      <c r="K34" s="74" t="s">
        <v>145</v>
      </c>
      <c r="L34" s="99">
        <v>0.8</v>
      </c>
      <c r="M34" s="74" t="s">
        <v>145</v>
      </c>
      <c r="N34" s="74" t="s">
        <v>145</v>
      </c>
      <c r="O34" s="74" t="s">
        <v>145</v>
      </c>
      <c r="P34" s="74" t="s">
        <v>145</v>
      </c>
      <c r="Q34" s="74" t="s">
        <v>145</v>
      </c>
      <c r="R34" s="74" t="s">
        <v>145</v>
      </c>
      <c r="S34" s="74" t="s">
        <v>145</v>
      </c>
      <c r="T34" s="74" t="s">
        <v>145</v>
      </c>
      <c r="U34" s="74" t="s">
        <v>145</v>
      </c>
      <c r="V34" s="74" t="s">
        <v>145</v>
      </c>
      <c r="W34" s="74" t="s">
        <v>145</v>
      </c>
      <c r="X34" s="74" t="s">
        <v>145</v>
      </c>
      <c r="Y34" s="74" t="s">
        <v>145</v>
      </c>
      <c r="Z34" s="74" t="s">
        <v>145</v>
      </c>
      <c r="AA34" s="74" t="s">
        <v>145</v>
      </c>
    </row>
    <row r="35" spans="1:27" ht="62.25" customHeight="1">
      <c r="A35" s="32" t="s">
        <v>66</v>
      </c>
      <c r="B35" s="63" t="s">
        <v>82</v>
      </c>
      <c r="C35" s="25"/>
      <c r="D35" s="74" t="s">
        <v>145</v>
      </c>
      <c r="E35" s="74" t="s">
        <v>145</v>
      </c>
      <c r="F35" s="74" t="s">
        <v>145</v>
      </c>
      <c r="G35" s="74" t="s">
        <v>145</v>
      </c>
      <c r="H35" s="74" t="s">
        <v>145</v>
      </c>
      <c r="I35" s="74" t="s">
        <v>145</v>
      </c>
      <c r="J35" s="74" t="s">
        <v>145</v>
      </c>
      <c r="K35" s="74" t="s">
        <v>145</v>
      </c>
      <c r="L35" s="99">
        <v>0.8</v>
      </c>
      <c r="M35" s="74" t="s">
        <v>145</v>
      </c>
      <c r="N35" s="74" t="s">
        <v>145</v>
      </c>
      <c r="O35" s="74" t="s">
        <v>145</v>
      </c>
      <c r="P35" s="74" t="s">
        <v>145</v>
      </c>
      <c r="Q35" s="74" t="s">
        <v>145</v>
      </c>
      <c r="R35" s="74" t="s">
        <v>145</v>
      </c>
      <c r="S35" s="74" t="s">
        <v>145</v>
      </c>
      <c r="T35" s="74" t="s">
        <v>145</v>
      </c>
      <c r="U35" s="74" t="s">
        <v>145</v>
      </c>
      <c r="V35" s="74" t="s">
        <v>145</v>
      </c>
      <c r="W35" s="74" t="s">
        <v>145</v>
      </c>
      <c r="X35" s="74" t="s">
        <v>145</v>
      </c>
      <c r="Y35" s="74" t="s">
        <v>145</v>
      </c>
      <c r="Z35" s="74" t="s">
        <v>145</v>
      </c>
      <c r="AA35" s="74" t="s">
        <v>145</v>
      </c>
    </row>
    <row r="36" spans="1:27" ht="62.25" customHeight="1">
      <c r="A36" s="32" t="s">
        <v>67</v>
      </c>
      <c r="B36" s="63" t="s">
        <v>83</v>
      </c>
      <c r="C36" s="25"/>
      <c r="D36" s="74" t="s">
        <v>145</v>
      </c>
      <c r="E36" s="74" t="s">
        <v>145</v>
      </c>
      <c r="F36" s="74" t="s">
        <v>145</v>
      </c>
      <c r="G36" s="74" t="s">
        <v>145</v>
      </c>
      <c r="H36" s="74" t="s">
        <v>145</v>
      </c>
      <c r="I36" s="74" t="s">
        <v>145</v>
      </c>
      <c r="J36" s="74" t="s">
        <v>145</v>
      </c>
      <c r="K36" s="74" t="s">
        <v>145</v>
      </c>
      <c r="L36" s="99">
        <v>0.8</v>
      </c>
      <c r="M36" s="74" t="s">
        <v>145</v>
      </c>
      <c r="N36" s="74" t="s">
        <v>145</v>
      </c>
      <c r="O36" s="74" t="s">
        <v>145</v>
      </c>
      <c r="P36" s="74" t="s">
        <v>145</v>
      </c>
      <c r="Q36" s="74" t="s">
        <v>145</v>
      </c>
      <c r="R36" s="74" t="s">
        <v>145</v>
      </c>
      <c r="S36" s="74" t="s">
        <v>145</v>
      </c>
      <c r="T36" s="74" t="s">
        <v>145</v>
      </c>
      <c r="U36" s="74" t="s">
        <v>145</v>
      </c>
      <c r="V36" s="74" t="s">
        <v>145</v>
      </c>
      <c r="W36" s="74" t="s">
        <v>145</v>
      </c>
      <c r="X36" s="74" t="s">
        <v>145</v>
      </c>
      <c r="Y36" s="74" t="s">
        <v>145</v>
      </c>
      <c r="Z36" s="74" t="s">
        <v>145</v>
      </c>
      <c r="AA36" s="74" t="s">
        <v>145</v>
      </c>
    </row>
    <row r="37" spans="1:27" ht="62.25" customHeight="1">
      <c r="A37" s="32" t="s">
        <v>84</v>
      </c>
      <c r="B37" s="63" t="s">
        <v>85</v>
      </c>
      <c r="C37" s="25"/>
      <c r="D37" s="74" t="s">
        <v>145</v>
      </c>
      <c r="E37" s="74" t="s">
        <v>145</v>
      </c>
      <c r="F37" s="74" t="s">
        <v>145</v>
      </c>
      <c r="G37" s="74" t="s">
        <v>145</v>
      </c>
      <c r="H37" s="74" t="s">
        <v>145</v>
      </c>
      <c r="I37" s="74" t="s">
        <v>145</v>
      </c>
      <c r="J37" s="74" t="s">
        <v>145</v>
      </c>
      <c r="K37" s="74" t="s">
        <v>145</v>
      </c>
      <c r="L37" s="99">
        <v>0.63</v>
      </c>
      <c r="M37" s="74" t="s">
        <v>145</v>
      </c>
      <c r="N37" s="74" t="s">
        <v>145</v>
      </c>
      <c r="O37" s="74" t="s">
        <v>145</v>
      </c>
      <c r="P37" s="74" t="s">
        <v>145</v>
      </c>
      <c r="Q37" s="74" t="s">
        <v>145</v>
      </c>
      <c r="R37" s="74" t="s">
        <v>145</v>
      </c>
      <c r="S37" s="74" t="s">
        <v>145</v>
      </c>
      <c r="T37" s="74" t="s">
        <v>145</v>
      </c>
      <c r="U37" s="74" t="s">
        <v>145</v>
      </c>
      <c r="V37" s="74" t="s">
        <v>145</v>
      </c>
      <c r="W37" s="74" t="s">
        <v>145</v>
      </c>
      <c r="X37" s="74" t="s">
        <v>145</v>
      </c>
      <c r="Y37" s="74" t="s">
        <v>145</v>
      </c>
      <c r="Z37" s="74" t="s">
        <v>145</v>
      </c>
      <c r="AA37" s="74" t="s">
        <v>145</v>
      </c>
    </row>
    <row r="38" spans="1:27" ht="62.25" customHeight="1">
      <c r="A38" s="32" t="s">
        <v>86</v>
      </c>
      <c r="B38" s="63" t="s">
        <v>87</v>
      </c>
      <c r="C38" s="25"/>
      <c r="D38" s="74" t="s">
        <v>145</v>
      </c>
      <c r="E38" s="74" t="s">
        <v>145</v>
      </c>
      <c r="F38" s="74" t="s">
        <v>145</v>
      </c>
      <c r="G38" s="74" t="s">
        <v>145</v>
      </c>
      <c r="H38" s="74" t="s">
        <v>145</v>
      </c>
      <c r="I38" s="74" t="s">
        <v>145</v>
      </c>
      <c r="J38" s="74" t="s">
        <v>145</v>
      </c>
      <c r="K38" s="74" t="s">
        <v>145</v>
      </c>
      <c r="L38" s="99">
        <v>0.63</v>
      </c>
      <c r="M38" s="74" t="s">
        <v>145</v>
      </c>
      <c r="N38" s="74" t="s">
        <v>145</v>
      </c>
      <c r="O38" s="74" t="s">
        <v>145</v>
      </c>
      <c r="P38" s="74" t="s">
        <v>145</v>
      </c>
      <c r="Q38" s="74" t="s">
        <v>145</v>
      </c>
      <c r="R38" s="74" t="s">
        <v>145</v>
      </c>
      <c r="S38" s="74" t="s">
        <v>145</v>
      </c>
      <c r="T38" s="74" t="s">
        <v>145</v>
      </c>
      <c r="U38" s="74" t="s">
        <v>145</v>
      </c>
      <c r="V38" s="74" t="s">
        <v>145</v>
      </c>
      <c r="W38" s="74" t="s">
        <v>145</v>
      </c>
      <c r="X38" s="74" t="s">
        <v>145</v>
      </c>
      <c r="Y38" s="74" t="s">
        <v>145</v>
      </c>
      <c r="Z38" s="74" t="s">
        <v>145</v>
      </c>
      <c r="AA38" s="74" t="s">
        <v>145</v>
      </c>
    </row>
    <row r="39" spans="1:27" ht="62.25" customHeight="1">
      <c r="A39" s="32" t="s">
        <v>88</v>
      </c>
      <c r="B39" s="63" t="s">
        <v>89</v>
      </c>
      <c r="C39" s="25"/>
      <c r="D39" s="74" t="s">
        <v>145</v>
      </c>
      <c r="E39" s="74" t="s">
        <v>145</v>
      </c>
      <c r="F39" s="74" t="s">
        <v>145</v>
      </c>
      <c r="G39" s="74" t="s">
        <v>145</v>
      </c>
      <c r="H39" s="74" t="s">
        <v>145</v>
      </c>
      <c r="I39" s="74" t="s">
        <v>145</v>
      </c>
      <c r="J39" s="74" t="s">
        <v>145</v>
      </c>
      <c r="K39" s="74" t="s">
        <v>145</v>
      </c>
      <c r="L39" s="99">
        <v>0.63</v>
      </c>
      <c r="M39" s="74" t="s">
        <v>145</v>
      </c>
      <c r="N39" s="74" t="s">
        <v>145</v>
      </c>
      <c r="O39" s="74" t="s">
        <v>145</v>
      </c>
      <c r="P39" s="74" t="s">
        <v>145</v>
      </c>
      <c r="Q39" s="74" t="s">
        <v>145</v>
      </c>
      <c r="R39" s="74" t="s">
        <v>145</v>
      </c>
      <c r="S39" s="74" t="s">
        <v>145</v>
      </c>
      <c r="T39" s="74" t="s">
        <v>145</v>
      </c>
      <c r="U39" s="74" t="s">
        <v>145</v>
      </c>
      <c r="V39" s="74" t="s">
        <v>145</v>
      </c>
      <c r="W39" s="74" t="s">
        <v>145</v>
      </c>
      <c r="X39" s="74" t="s">
        <v>145</v>
      </c>
      <c r="Y39" s="74" t="s">
        <v>145</v>
      </c>
      <c r="Z39" s="74" t="s">
        <v>145</v>
      </c>
      <c r="AA39" s="74" t="s">
        <v>145</v>
      </c>
    </row>
    <row r="40" spans="1:27" s="6" customFormat="1" ht="62.25" customHeight="1">
      <c r="A40" s="32" t="s">
        <v>90</v>
      </c>
      <c r="B40" s="63" t="s">
        <v>79</v>
      </c>
      <c r="C40" s="34"/>
      <c r="D40" s="74" t="s">
        <v>145</v>
      </c>
      <c r="E40" s="74" t="s">
        <v>145</v>
      </c>
      <c r="F40" s="74" t="s">
        <v>145</v>
      </c>
      <c r="G40" s="74" t="s">
        <v>145</v>
      </c>
      <c r="H40" s="74" t="s">
        <v>145</v>
      </c>
      <c r="I40" s="74" t="s">
        <v>145</v>
      </c>
      <c r="J40" s="74" t="s">
        <v>145</v>
      </c>
      <c r="K40" s="74" t="s">
        <v>145</v>
      </c>
      <c r="L40" s="99">
        <v>1</v>
      </c>
      <c r="M40" s="74" t="s">
        <v>145</v>
      </c>
      <c r="N40" s="74" t="s">
        <v>145</v>
      </c>
      <c r="O40" s="74" t="s">
        <v>145</v>
      </c>
      <c r="P40" s="74" t="s">
        <v>145</v>
      </c>
      <c r="Q40" s="74" t="s">
        <v>145</v>
      </c>
      <c r="R40" s="74" t="s">
        <v>145</v>
      </c>
      <c r="S40" s="74" t="s">
        <v>145</v>
      </c>
      <c r="T40" s="74" t="s">
        <v>145</v>
      </c>
      <c r="U40" s="74" t="s">
        <v>145</v>
      </c>
      <c r="V40" s="74" t="s">
        <v>145</v>
      </c>
      <c r="W40" s="74" t="s">
        <v>145</v>
      </c>
      <c r="X40" s="74" t="s">
        <v>145</v>
      </c>
      <c r="Y40" s="74" t="s">
        <v>145</v>
      </c>
      <c r="Z40" s="74" t="s">
        <v>145</v>
      </c>
      <c r="AA40" s="74" t="s">
        <v>145</v>
      </c>
    </row>
    <row r="41" spans="1:27" s="6" customFormat="1" ht="62.25" customHeight="1">
      <c r="A41" s="32" t="s">
        <v>91</v>
      </c>
      <c r="B41" s="63" t="s">
        <v>92</v>
      </c>
      <c r="C41" s="34"/>
      <c r="D41" s="74" t="s">
        <v>145</v>
      </c>
      <c r="E41" s="74" t="s">
        <v>145</v>
      </c>
      <c r="F41" s="74" t="s">
        <v>145</v>
      </c>
      <c r="G41" s="74" t="s">
        <v>145</v>
      </c>
      <c r="H41" s="74" t="s">
        <v>145</v>
      </c>
      <c r="I41" s="74" t="s">
        <v>145</v>
      </c>
      <c r="J41" s="74" t="s">
        <v>145</v>
      </c>
      <c r="K41" s="74" t="s">
        <v>145</v>
      </c>
      <c r="L41" s="99">
        <v>0.63</v>
      </c>
      <c r="M41" s="74" t="s">
        <v>145</v>
      </c>
      <c r="N41" s="74" t="s">
        <v>145</v>
      </c>
      <c r="O41" s="74" t="s">
        <v>145</v>
      </c>
      <c r="P41" s="74" t="s">
        <v>145</v>
      </c>
      <c r="Q41" s="74" t="s">
        <v>145</v>
      </c>
      <c r="R41" s="74" t="s">
        <v>145</v>
      </c>
      <c r="S41" s="74" t="s">
        <v>145</v>
      </c>
      <c r="T41" s="74" t="s">
        <v>145</v>
      </c>
      <c r="U41" s="74" t="s">
        <v>145</v>
      </c>
      <c r="V41" s="74" t="s">
        <v>145</v>
      </c>
      <c r="W41" s="74" t="s">
        <v>145</v>
      </c>
      <c r="X41" s="74" t="s">
        <v>145</v>
      </c>
      <c r="Y41" s="74" t="s">
        <v>145</v>
      </c>
      <c r="Z41" s="74" t="s">
        <v>145</v>
      </c>
      <c r="AA41" s="74" t="s">
        <v>145</v>
      </c>
    </row>
    <row r="42" spans="1:27" s="6" customFormat="1" ht="62.25" customHeight="1">
      <c r="A42" s="32" t="s">
        <v>93</v>
      </c>
      <c r="B42" s="63" t="s">
        <v>155</v>
      </c>
      <c r="C42" s="34"/>
      <c r="D42" s="74" t="s">
        <v>145</v>
      </c>
      <c r="E42" s="74" t="s">
        <v>145</v>
      </c>
      <c r="F42" s="74" t="s">
        <v>145</v>
      </c>
      <c r="G42" s="74" t="s">
        <v>145</v>
      </c>
      <c r="H42" s="74" t="s">
        <v>145</v>
      </c>
      <c r="I42" s="74" t="s">
        <v>145</v>
      </c>
      <c r="J42" s="74" t="s">
        <v>145</v>
      </c>
      <c r="K42" s="74" t="s">
        <v>145</v>
      </c>
      <c r="L42" s="99">
        <v>0.63</v>
      </c>
      <c r="M42" s="74" t="s">
        <v>145</v>
      </c>
      <c r="N42" s="74" t="s">
        <v>145</v>
      </c>
      <c r="O42" s="74" t="s">
        <v>145</v>
      </c>
      <c r="P42" s="74" t="s">
        <v>145</v>
      </c>
      <c r="Q42" s="74" t="s">
        <v>145</v>
      </c>
      <c r="R42" s="74" t="s">
        <v>145</v>
      </c>
      <c r="S42" s="74" t="s">
        <v>145</v>
      </c>
      <c r="T42" s="74" t="s">
        <v>145</v>
      </c>
      <c r="U42" s="74" t="s">
        <v>145</v>
      </c>
      <c r="V42" s="74" t="s">
        <v>145</v>
      </c>
      <c r="W42" s="74" t="s">
        <v>145</v>
      </c>
      <c r="X42" s="74" t="s">
        <v>145</v>
      </c>
      <c r="Y42" s="74" t="s">
        <v>145</v>
      </c>
      <c r="Z42" s="74" t="s">
        <v>145</v>
      </c>
      <c r="AA42" s="74" t="s">
        <v>145</v>
      </c>
    </row>
    <row r="43" spans="1:27" ht="62.25" customHeight="1">
      <c r="A43" s="32" t="s">
        <v>94</v>
      </c>
      <c r="B43" s="63" t="s">
        <v>95</v>
      </c>
      <c r="C43" s="25"/>
      <c r="D43" s="74" t="s">
        <v>145</v>
      </c>
      <c r="E43" s="74" t="s">
        <v>145</v>
      </c>
      <c r="F43" s="74" t="s">
        <v>145</v>
      </c>
      <c r="G43" s="74" t="s">
        <v>145</v>
      </c>
      <c r="H43" s="74" t="s">
        <v>145</v>
      </c>
      <c r="I43" s="74" t="s">
        <v>145</v>
      </c>
      <c r="J43" s="74" t="s">
        <v>145</v>
      </c>
      <c r="K43" s="74" t="s">
        <v>145</v>
      </c>
      <c r="L43" s="99">
        <v>0.63</v>
      </c>
      <c r="M43" s="74" t="s">
        <v>145</v>
      </c>
      <c r="N43" s="74" t="s">
        <v>145</v>
      </c>
      <c r="O43" s="74" t="s">
        <v>145</v>
      </c>
      <c r="P43" s="74" t="s">
        <v>145</v>
      </c>
      <c r="Q43" s="74" t="s">
        <v>145</v>
      </c>
      <c r="R43" s="74" t="s">
        <v>145</v>
      </c>
      <c r="S43" s="74" t="s">
        <v>145</v>
      </c>
      <c r="T43" s="74" t="s">
        <v>145</v>
      </c>
      <c r="U43" s="74" t="s">
        <v>145</v>
      </c>
      <c r="V43" s="74" t="s">
        <v>145</v>
      </c>
      <c r="W43" s="74" t="s">
        <v>145</v>
      </c>
      <c r="X43" s="74" t="s">
        <v>145</v>
      </c>
      <c r="Y43" s="74" t="s">
        <v>145</v>
      </c>
      <c r="Z43" s="74" t="s">
        <v>145</v>
      </c>
      <c r="AA43" s="74" t="s">
        <v>145</v>
      </c>
    </row>
    <row r="44" spans="1:27" ht="62.25" customHeight="1">
      <c r="A44" s="32" t="s">
        <v>96</v>
      </c>
      <c r="B44" s="63" t="s">
        <v>97</v>
      </c>
      <c r="C44" s="25"/>
      <c r="D44" s="74" t="s">
        <v>145</v>
      </c>
      <c r="E44" s="74" t="s">
        <v>145</v>
      </c>
      <c r="F44" s="74" t="s">
        <v>145</v>
      </c>
      <c r="G44" s="74" t="s">
        <v>145</v>
      </c>
      <c r="H44" s="74" t="s">
        <v>145</v>
      </c>
      <c r="I44" s="74" t="s">
        <v>145</v>
      </c>
      <c r="J44" s="74" t="s">
        <v>145</v>
      </c>
      <c r="K44" s="74" t="s">
        <v>145</v>
      </c>
      <c r="L44" s="99">
        <v>0.63</v>
      </c>
      <c r="M44" s="74" t="s">
        <v>145</v>
      </c>
      <c r="N44" s="74" t="s">
        <v>145</v>
      </c>
      <c r="O44" s="74" t="s">
        <v>145</v>
      </c>
      <c r="P44" s="74" t="s">
        <v>145</v>
      </c>
      <c r="Q44" s="74" t="s">
        <v>145</v>
      </c>
      <c r="R44" s="74" t="s">
        <v>145</v>
      </c>
      <c r="S44" s="74" t="s">
        <v>145</v>
      </c>
      <c r="T44" s="74" t="s">
        <v>145</v>
      </c>
      <c r="U44" s="74" t="s">
        <v>145</v>
      </c>
      <c r="V44" s="74" t="s">
        <v>145</v>
      </c>
      <c r="W44" s="74" t="s">
        <v>145</v>
      </c>
      <c r="X44" s="74" t="s">
        <v>145</v>
      </c>
      <c r="Y44" s="74" t="s">
        <v>145</v>
      </c>
      <c r="Z44" s="74" t="s">
        <v>145</v>
      </c>
      <c r="AA44" s="74" t="s">
        <v>145</v>
      </c>
    </row>
    <row r="45" spans="1:27" ht="62.25" customHeight="1">
      <c r="A45" s="32" t="s">
        <v>98</v>
      </c>
      <c r="B45" s="63" t="s">
        <v>99</v>
      </c>
      <c r="C45" s="25"/>
      <c r="D45" s="74" t="s">
        <v>145</v>
      </c>
      <c r="E45" s="74" t="s">
        <v>145</v>
      </c>
      <c r="F45" s="74" t="s">
        <v>145</v>
      </c>
      <c r="G45" s="74" t="s">
        <v>145</v>
      </c>
      <c r="H45" s="74" t="s">
        <v>145</v>
      </c>
      <c r="I45" s="74" t="s">
        <v>145</v>
      </c>
      <c r="J45" s="74" t="s">
        <v>145</v>
      </c>
      <c r="K45" s="74" t="s">
        <v>145</v>
      </c>
      <c r="L45" s="99">
        <v>0.63</v>
      </c>
      <c r="M45" s="74" t="s">
        <v>145</v>
      </c>
      <c r="N45" s="74" t="s">
        <v>145</v>
      </c>
      <c r="O45" s="74" t="s">
        <v>145</v>
      </c>
      <c r="P45" s="74" t="s">
        <v>145</v>
      </c>
      <c r="Q45" s="74" t="s">
        <v>145</v>
      </c>
      <c r="R45" s="74" t="s">
        <v>145</v>
      </c>
      <c r="S45" s="74" t="s">
        <v>145</v>
      </c>
      <c r="T45" s="74" t="s">
        <v>145</v>
      </c>
      <c r="U45" s="74" t="s">
        <v>145</v>
      </c>
      <c r="V45" s="74" t="s">
        <v>145</v>
      </c>
      <c r="W45" s="74" t="s">
        <v>145</v>
      </c>
      <c r="X45" s="74" t="s">
        <v>145</v>
      </c>
      <c r="Y45" s="74" t="s">
        <v>145</v>
      </c>
      <c r="Z45" s="74" t="s">
        <v>145</v>
      </c>
      <c r="AA45" s="74" t="s">
        <v>145</v>
      </c>
    </row>
    <row r="46" spans="1:27" ht="122.25" customHeight="1">
      <c r="A46" s="33" t="s">
        <v>47</v>
      </c>
      <c r="B46" s="64" t="s">
        <v>158</v>
      </c>
      <c r="C46" s="25"/>
      <c r="D46" s="74" t="s">
        <v>145</v>
      </c>
      <c r="E46" s="74" t="s">
        <v>145</v>
      </c>
      <c r="F46" s="74" t="s">
        <v>145</v>
      </c>
      <c r="G46" s="74" t="s">
        <v>145</v>
      </c>
      <c r="H46" s="74" t="s">
        <v>145</v>
      </c>
      <c r="I46" s="74" t="s">
        <v>145</v>
      </c>
      <c r="J46" s="74" t="s">
        <v>145</v>
      </c>
      <c r="K46" s="74" t="s">
        <v>145</v>
      </c>
      <c r="L46" s="74" t="s">
        <v>145</v>
      </c>
      <c r="M46" s="75">
        <f>M47+M59+M65</f>
        <v>37.520000000000003</v>
      </c>
      <c r="N46" s="74" t="s">
        <v>145</v>
      </c>
      <c r="O46" s="74" t="s">
        <v>145</v>
      </c>
      <c r="P46" s="74" t="s">
        <v>145</v>
      </c>
      <c r="Q46" s="74" t="s">
        <v>145</v>
      </c>
      <c r="R46" s="74" t="s">
        <v>145</v>
      </c>
      <c r="S46" s="74" t="s">
        <v>145</v>
      </c>
      <c r="T46" s="74" t="s">
        <v>145</v>
      </c>
      <c r="U46" s="74" t="s">
        <v>145</v>
      </c>
      <c r="V46" s="74" t="s">
        <v>145</v>
      </c>
      <c r="W46" s="74" t="s">
        <v>145</v>
      </c>
      <c r="X46" s="74" t="s">
        <v>145</v>
      </c>
      <c r="Y46" s="74" t="s">
        <v>145</v>
      </c>
      <c r="Z46" s="74" t="s">
        <v>145</v>
      </c>
      <c r="AA46" s="74" t="s">
        <v>145</v>
      </c>
    </row>
    <row r="47" spans="1:27" ht="123" customHeight="1">
      <c r="A47" s="33" t="s">
        <v>68</v>
      </c>
      <c r="B47" s="64" t="s">
        <v>106</v>
      </c>
      <c r="C47" s="25"/>
      <c r="D47" s="74" t="s">
        <v>145</v>
      </c>
      <c r="E47" s="74" t="s">
        <v>145</v>
      </c>
      <c r="F47" s="74" t="s">
        <v>145</v>
      </c>
      <c r="G47" s="74" t="s">
        <v>145</v>
      </c>
      <c r="H47" s="74" t="s">
        <v>145</v>
      </c>
      <c r="I47" s="74" t="s">
        <v>145</v>
      </c>
      <c r="J47" s="74" t="s">
        <v>145</v>
      </c>
      <c r="K47" s="74" t="s">
        <v>145</v>
      </c>
      <c r="L47" s="74" t="s">
        <v>145</v>
      </c>
      <c r="M47" s="75">
        <f>SUM(M48:M58)</f>
        <v>14.55</v>
      </c>
      <c r="N47" s="74" t="s">
        <v>145</v>
      </c>
      <c r="O47" s="74" t="s">
        <v>145</v>
      </c>
      <c r="P47" s="74" t="s">
        <v>145</v>
      </c>
      <c r="Q47" s="74" t="s">
        <v>145</v>
      </c>
      <c r="R47" s="74" t="s">
        <v>145</v>
      </c>
      <c r="S47" s="74" t="s">
        <v>145</v>
      </c>
      <c r="T47" s="74" t="s">
        <v>145</v>
      </c>
      <c r="U47" s="74" t="s">
        <v>145</v>
      </c>
      <c r="V47" s="74" t="s">
        <v>145</v>
      </c>
      <c r="W47" s="74" t="s">
        <v>145</v>
      </c>
      <c r="X47" s="74" t="s">
        <v>145</v>
      </c>
      <c r="Y47" s="74" t="s">
        <v>145</v>
      </c>
      <c r="Z47" s="74" t="s">
        <v>145</v>
      </c>
      <c r="AA47" s="74" t="s">
        <v>145</v>
      </c>
    </row>
    <row r="48" spans="1:27" ht="61.5" customHeight="1">
      <c r="A48" s="32" t="s">
        <v>107</v>
      </c>
      <c r="B48" s="63" t="s">
        <v>108</v>
      </c>
      <c r="C48" s="25"/>
      <c r="D48" s="74" t="s">
        <v>145</v>
      </c>
      <c r="E48" s="74" t="s">
        <v>145</v>
      </c>
      <c r="F48" s="74" t="s">
        <v>145</v>
      </c>
      <c r="G48" s="74" t="s">
        <v>145</v>
      </c>
      <c r="H48" s="74" t="s">
        <v>145</v>
      </c>
      <c r="I48" s="74" t="s">
        <v>145</v>
      </c>
      <c r="J48" s="74" t="s">
        <v>145</v>
      </c>
      <c r="K48" s="74" t="s">
        <v>145</v>
      </c>
      <c r="L48" s="74" t="s">
        <v>145</v>
      </c>
      <c r="M48" s="74">
        <v>1.57</v>
      </c>
      <c r="N48" s="74" t="s">
        <v>145</v>
      </c>
      <c r="O48" s="74" t="s">
        <v>145</v>
      </c>
      <c r="P48" s="74" t="s">
        <v>145</v>
      </c>
      <c r="Q48" s="74" t="s">
        <v>145</v>
      </c>
      <c r="R48" s="74" t="s">
        <v>145</v>
      </c>
      <c r="S48" s="74" t="s">
        <v>145</v>
      </c>
      <c r="T48" s="74" t="s">
        <v>145</v>
      </c>
      <c r="U48" s="74" t="s">
        <v>145</v>
      </c>
      <c r="V48" s="74" t="s">
        <v>145</v>
      </c>
      <c r="W48" s="74" t="s">
        <v>145</v>
      </c>
      <c r="X48" s="74" t="s">
        <v>145</v>
      </c>
      <c r="Y48" s="74" t="s">
        <v>145</v>
      </c>
      <c r="Z48" s="74" t="s">
        <v>145</v>
      </c>
      <c r="AA48" s="74" t="s">
        <v>145</v>
      </c>
    </row>
    <row r="49" spans="1:27" ht="61.5" customHeight="1">
      <c r="A49" s="32" t="s">
        <v>109</v>
      </c>
      <c r="B49" s="63" t="s">
        <v>110</v>
      </c>
      <c r="C49" s="25"/>
      <c r="D49" s="74" t="s">
        <v>145</v>
      </c>
      <c r="E49" s="74" t="s">
        <v>145</v>
      </c>
      <c r="F49" s="74" t="s">
        <v>145</v>
      </c>
      <c r="G49" s="74" t="s">
        <v>145</v>
      </c>
      <c r="H49" s="74" t="s">
        <v>145</v>
      </c>
      <c r="I49" s="74" t="s">
        <v>145</v>
      </c>
      <c r="J49" s="74" t="s">
        <v>145</v>
      </c>
      <c r="K49" s="74" t="s">
        <v>145</v>
      </c>
      <c r="L49" s="74" t="s">
        <v>145</v>
      </c>
      <c r="M49" s="74">
        <v>1.57</v>
      </c>
      <c r="N49" s="74" t="s">
        <v>145</v>
      </c>
      <c r="O49" s="74" t="s">
        <v>145</v>
      </c>
      <c r="P49" s="74" t="s">
        <v>145</v>
      </c>
      <c r="Q49" s="74" t="s">
        <v>145</v>
      </c>
      <c r="R49" s="74" t="s">
        <v>145</v>
      </c>
      <c r="S49" s="74" t="s">
        <v>145</v>
      </c>
      <c r="T49" s="74" t="s">
        <v>145</v>
      </c>
      <c r="U49" s="74" t="s">
        <v>145</v>
      </c>
      <c r="V49" s="74" t="s">
        <v>145</v>
      </c>
      <c r="W49" s="74" t="s">
        <v>145</v>
      </c>
      <c r="X49" s="74" t="s">
        <v>145</v>
      </c>
      <c r="Y49" s="74" t="s">
        <v>145</v>
      </c>
      <c r="Z49" s="74" t="s">
        <v>145</v>
      </c>
      <c r="AA49" s="74" t="s">
        <v>145</v>
      </c>
    </row>
    <row r="50" spans="1:27" ht="61.5" customHeight="1">
      <c r="A50" s="32" t="s">
        <v>111</v>
      </c>
      <c r="B50" s="63" t="s">
        <v>112</v>
      </c>
      <c r="C50" s="25"/>
      <c r="D50" s="74" t="s">
        <v>145</v>
      </c>
      <c r="E50" s="74" t="s">
        <v>145</v>
      </c>
      <c r="F50" s="74" t="s">
        <v>145</v>
      </c>
      <c r="G50" s="74" t="s">
        <v>145</v>
      </c>
      <c r="H50" s="74" t="s">
        <v>145</v>
      </c>
      <c r="I50" s="74" t="s">
        <v>145</v>
      </c>
      <c r="J50" s="74" t="s">
        <v>145</v>
      </c>
      <c r="K50" s="74" t="s">
        <v>145</v>
      </c>
      <c r="L50" s="74" t="s">
        <v>145</v>
      </c>
      <c r="M50" s="74">
        <v>0.85499999999999998</v>
      </c>
      <c r="N50" s="74" t="s">
        <v>145</v>
      </c>
      <c r="O50" s="74" t="s">
        <v>145</v>
      </c>
      <c r="P50" s="74" t="s">
        <v>145</v>
      </c>
      <c r="Q50" s="74" t="s">
        <v>145</v>
      </c>
      <c r="R50" s="74" t="s">
        <v>145</v>
      </c>
      <c r="S50" s="74" t="s">
        <v>145</v>
      </c>
      <c r="T50" s="74" t="s">
        <v>145</v>
      </c>
      <c r="U50" s="74" t="s">
        <v>145</v>
      </c>
      <c r="V50" s="74" t="s">
        <v>145</v>
      </c>
      <c r="W50" s="74" t="s">
        <v>145</v>
      </c>
      <c r="X50" s="74" t="s">
        <v>145</v>
      </c>
      <c r="Y50" s="74" t="s">
        <v>145</v>
      </c>
      <c r="Z50" s="74" t="s">
        <v>145</v>
      </c>
      <c r="AA50" s="74" t="s">
        <v>145</v>
      </c>
    </row>
    <row r="51" spans="1:27" ht="61.5" customHeight="1">
      <c r="A51" s="32" t="s">
        <v>113</v>
      </c>
      <c r="B51" s="63" t="s">
        <v>114</v>
      </c>
      <c r="C51" s="25"/>
      <c r="D51" s="74" t="s">
        <v>145</v>
      </c>
      <c r="E51" s="74" t="s">
        <v>145</v>
      </c>
      <c r="F51" s="74" t="s">
        <v>145</v>
      </c>
      <c r="G51" s="74" t="s">
        <v>145</v>
      </c>
      <c r="H51" s="74" t="s">
        <v>145</v>
      </c>
      <c r="I51" s="74" t="s">
        <v>145</v>
      </c>
      <c r="J51" s="74" t="s">
        <v>145</v>
      </c>
      <c r="K51" s="74" t="s">
        <v>145</v>
      </c>
      <c r="L51" s="74" t="s">
        <v>145</v>
      </c>
      <c r="M51" s="74">
        <v>0.85499999999999998</v>
      </c>
      <c r="N51" s="74" t="s">
        <v>145</v>
      </c>
      <c r="O51" s="74" t="s">
        <v>145</v>
      </c>
      <c r="P51" s="74" t="s">
        <v>145</v>
      </c>
      <c r="Q51" s="74" t="s">
        <v>145</v>
      </c>
      <c r="R51" s="74" t="s">
        <v>145</v>
      </c>
      <c r="S51" s="74" t="s">
        <v>145</v>
      </c>
      <c r="T51" s="74" t="s">
        <v>145</v>
      </c>
      <c r="U51" s="74" t="s">
        <v>145</v>
      </c>
      <c r="V51" s="74" t="s">
        <v>145</v>
      </c>
      <c r="W51" s="74" t="s">
        <v>145</v>
      </c>
      <c r="X51" s="74" t="s">
        <v>145</v>
      </c>
      <c r="Y51" s="74" t="s">
        <v>145</v>
      </c>
      <c r="Z51" s="74" t="s">
        <v>145</v>
      </c>
      <c r="AA51" s="74" t="s">
        <v>145</v>
      </c>
    </row>
    <row r="52" spans="1:27" s="8" customFormat="1" ht="61.5" customHeight="1">
      <c r="A52" s="32" t="s">
        <v>115</v>
      </c>
      <c r="B52" s="63" t="s">
        <v>116</v>
      </c>
      <c r="C52" s="34"/>
      <c r="D52" s="74" t="s">
        <v>145</v>
      </c>
      <c r="E52" s="74" t="s">
        <v>145</v>
      </c>
      <c r="F52" s="74" t="s">
        <v>145</v>
      </c>
      <c r="G52" s="74" t="s">
        <v>145</v>
      </c>
      <c r="H52" s="74" t="s">
        <v>145</v>
      </c>
      <c r="I52" s="74" t="s">
        <v>145</v>
      </c>
      <c r="J52" s="74" t="s">
        <v>145</v>
      </c>
      <c r="K52" s="74" t="s">
        <v>145</v>
      </c>
      <c r="L52" s="74" t="s">
        <v>145</v>
      </c>
      <c r="M52" s="74">
        <v>0.38</v>
      </c>
      <c r="N52" s="74" t="s">
        <v>145</v>
      </c>
      <c r="O52" s="74" t="s">
        <v>145</v>
      </c>
      <c r="P52" s="74" t="s">
        <v>145</v>
      </c>
      <c r="Q52" s="74" t="s">
        <v>145</v>
      </c>
      <c r="R52" s="74" t="s">
        <v>145</v>
      </c>
      <c r="S52" s="74" t="s">
        <v>145</v>
      </c>
      <c r="T52" s="74" t="s">
        <v>145</v>
      </c>
      <c r="U52" s="74" t="s">
        <v>145</v>
      </c>
      <c r="V52" s="74" t="s">
        <v>145</v>
      </c>
      <c r="W52" s="74" t="s">
        <v>145</v>
      </c>
      <c r="X52" s="74" t="s">
        <v>145</v>
      </c>
      <c r="Y52" s="74" t="s">
        <v>145</v>
      </c>
      <c r="Z52" s="74" t="s">
        <v>145</v>
      </c>
      <c r="AA52" s="74" t="s">
        <v>145</v>
      </c>
    </row>
    <row r="53" spans="1:27" ht="61.5" customHeight="1">
      <c r="A53" s="32" t="s">
        <v>117</v>
      </c>
      <c r="B53" s="63" t="s">
        <v>118</v>
      </c>
      <c r="C53" s="35"/>
      <c r="D53" s="74" t="s">
        <v>145</v>
      </c>
      <c r="E53" s="74" t="s">
        <v>145</v>
      </c>
      <c r="F53" s="74" t="s">
        <v>145</v>
      </c>
      <c r="G53" s="74" t="s">
        <v>145</v>
      </c>
      <c r="H53" s="74" t="s">
        <v>145</v>
      </c>
      <c r="I53" s="74" t="s">
        <v>145</v>
      </c>
      <c r="J53" s="74" t="s">
        <v>145</v>
      </c>
      <c r="K53" s="74" t="s">
        <v>145</v>
      </c>
      <c r="L53" s="74" t="s">
        <v>145</v>
      </c>
      <c r="M53" s="74">
        <v>0.51</v>
      </c>
      <c r="N53" s="74" t="s">
        <v>145</v>
      </c>
      <c r="O53" s="74" t="s">
        <v>145</v>
      </c>
      <c r="P53" s="74" t="s">
        <v>145</v>
      </c>
      <c r="Q53" s="74" t="s">
        <v>145</v>
      </c>
      <c r="R53" s="74" t="s">
        <v>145</v>
      </c>
      <c r="S53" s="74" t="s">
        <v>145</v>
      </c>
      <c r="T53" s="74" t="s">
        <v>145</v>
      </c>
      <c r="U53" s="74" t="s">
        <v>145</v>
      </c>
      <c r="V53" s="74" t="s">
        <v>145</v>
      </c>
      <c r="W53" s="74" t="s">
        <v>145</v>
      </c>
      <c r="X53" s="74" t="s">
        <v>145</v>
      </c>
      <c r="Y53" s="74" t="s">
        <v>145</v>
      </c>
      <c r="Z53" s="74" t="s">
        <v>145</v>
      </c>
      <c r="AA53" s="74" t="s">
        <v>145</v>
      </c>
    </row>
    <row r="54" spans="1:27" ht="61.5" customHeight="1">
      <c r="A54" s="32" t="s">
        <v>119</v>
      </c>
      <c r="B54" s="63" t="s">
        <v>120</v>
      </c>
      <c r="C54" s="34"/>
      <c r="D54" s="74" t="s">
        <v>145</v>
      </c>
      <c r="E54" s="74" t="s">
        <v>145</v>
      </c>
      <c r="F54" s="74" t="s">
        <v>145</v>
      </c>
      <c r="G54" s="74" t="s">
        <v>145</v>
      </c>
      <c r="H54" s="74" t="s">
        <v>145</v>
      </c>
      <c r="I54" s="74" t="s">
        <v>145</v>
      </c>
      <c r="J54" s="74" t="s">
        <v>145</v>
      </c>
      <c r="K54" s="74" t="s">
        <v>145</v>
      </c>
      <c r="L54" s="74" t="s">
        <v>145</v>
      </c>
      <c r="M54" s="74">
        <v>0.42</v>
      </c>
      <c r="N54" s="74" t="s">
        <v>145</v>
      </c>
      <c r="O54" s="74" t="s">
        <v>145</v>
      </c>
      <c r="P54" s="74" t="s">
        <v>145</v>
      </c>
      <c r="Q54" s="74" t="s">
        <v>145</v>
      </c>
      <c r="R54" s="74" t="s">
        <v>145</v>
      </c>
      <c r="S54" s="74" t="s">
        <v>145</v>
      </c>
      <c r="T54" s="74" t="s">
        <v>145</v>
      </c>
      <c r="U54" s="74" t="s">
        <v>145</v>
      </c>
      <c r="V54" s="74" t="s">
        <v>145</v>
      </c>
      <c r="W54" s="74" t="s">
        <v>145</v>
      </c>
      <c r="X54" s="74" t="s">
        <v>145</v>
      </c>
      <c r="Y54" s="74" t="s">
        <v>145</v>
      </c>
      <c r="Z54" s="74" t="s">
        <v>145</v>
      </c>
      <c r="AA54" s="74" t="s">
        <v>145</v>
      </c>
    </row>
    <row r="55" spans="1:27" ht="61.5" customHeight="1">
      <c r="A55" s="32" t="s">
        <v>121</v>
      </c>
      <c r="B55" s="63" t="s">
        <v>122</v>
      </c>
      <c r="C55" s="25"/>
      <c r="D55" s="74" t="s">
        <v>145</v>
      </c>
      <c r="E55" s="74" t="s">
        <v>145</v>
      </c>
      <c r="F55" s="74" t="s">
        <v>145</v>
      </c>
      <c r="G55" s="74" t="s">
        <v>145</v>
      </c>
      <c r="H55" s="74" t="s">
        <v>145</v>
      </c>
      <c r="I55" s="74" t="s">
        <v>145</v>
      </c>
      <c r="J55" s="74" t="s">
        <v>145</v>
      </c>
      <c r="K55" s="74" t="s">
        <v>145</v>
      </c>
      <c r="L55" s="74" t="s">
        <v>145</v>
      </c>
      <c r="M55" s="74">
        <v>2.91</v>
      </c>
      <c r="N55" s="74" t="s">
        <v>145</v>
      </c>
      <c r="O55" s="74" t="s">
        <v>145</v>
      </c>
      <c r="P55" s="74" t="s">
        <v>145</v>
      </c>
      <c r="Q55" s="74" t="s">
        <v>145</v>
      </c>
      <c r="R55" s="74" t="s">
        <v>145</v>
      </c>
      <c r="S55" s="74" t="s">
        <v>145</v>
      </c>
      <c r="T55" s="74" t="s">
        <v>145</v>
      </c>
      <c r="U55" s="74" t="s">
        <v>145</v>
      </c>
      <c r="V55" s="74" t="s">
        <v>145</v>
      </c>
      <c r="W55" s="74" t="s">
        <v>145</v>
      </c>
      <c r="X55" s="74" t="s">
        <v>145</v>
      </c>
      <c r="Y55" s="74" t="s">
        <v>145</v>
      </c>
      <c r="Z55" s="74" t="s">
        <v>145</v>
      </c>
      <c r="AA55" s="74" t="s">
        <v>145</v>
      </c>
    </row>
    <row r="56" spans="1:27" ht="61.5" customHeight="1">
      <c r="A56" s="32" t="s">
        <v>123</v>
      </c>
      <c r="B56" s="63" t="s">
        <v>124</v>
      </c>
      <c r="C56" s="25"/>
      <c r="D56" s="74" t="s">
        <v>145</v>
      </c>
      <c r="E56" s="74" t="s">
        <v>145</v>
      </c>
      <c r="F56" s="74" t="s">
        <v>145</v>
      </c>
      <c r="G56" s="74" t="s">
        <v>145</v>
      </c>
      <c r="H56" s="74" t="s">
        <v>145</v>
      </c>
      <c r="I56" s="74" t="s">
        <v>145</v>
      </c>
      <c r="J56" s="74" t="s">
        <v>145</v>
      </c>
      <c r="K56" s="74" t="s">
        <v>145</v>
      </c>
      <c r="L56" s="74" t="s">
        <v>145</v>
      </c>
      <c r="M56" s="74">
        <v>2.0699999999999998</v>
      </c>
      <c r="N56" s="74" t="s">
        <v>145</v>
      </c>
      <c r="O56" s="74" t="s">
        <v>145</v>
      </c>
      <c r="P56" s="74" t="s">
        <v>145</v>
      </c>
      <c r="Q56" s="74" t="s">
        <v>145</v>
      </c>
      <c r="R56" s="74" t="s">
        <v>145</v>
      </c>
      <c r="S56" s="74" t="s">
        <v>145</v>
      </c>
      <c r="T56" s="74" t="s">
        <v>145</v>
      </c>
      <c r="U56" s="74" t="s">
        <v>145</v>
      </c>
      <c r="V56" s="74" t="s">
        <v>145</v>
      </c>
      <c r="W56" s="74" t="s">
        <v>145</v>
      </c>
      <c r="X56" s="74" t="s">
        <v>145</v>
      </c>
      <c r="Y56" s="74" t="s">
        <v>145</v>
      </c>
      <c r="Z56" s="74" t="s">
        <v>145</v>
      </c>
      <c r="AA56" s="74" t="s">
        <v>145</v>
      </c>
    </row>
    <row r="57" spans="1:27" ht="61.5" customHeight="1">
      <c r="A57" s="32" t="s">
        <v>125</v>
      </c>
      <c r="B57" s="63" t="s">
        <v>146</v>
      </c>
      <c r="C57" s="36"/>
      <c r="D57" s="74" t="s">
        <v>145</v>
      </c>
      <c r="E57" s="74" t="s">
        <v>145</v>
      </c>
      <c r="F57" s="74" t="s">
        <v>145</v>
      </c>
      <c r="G57" s="74" t="s">
        <v>145</v>
      </c>
      <c r="H57" s="74" t="s">
        <v>145</v>
      </c>
      <c r="I57" s="74" t="s">
        <v>145</v>
      </c>
      <c r="J57" s="74" t="s">
        <v>145</v>
      </c>
      <c r="K57" s="74" t="s">
        <v>145</v>
      </c>
      <c r="L57" s="74" t="s">
        <v>145</v>
      </c>
      <c r="M57" s="74">
        <v>0.72</v>
      </c>
      <c r="N57" s="74" t="s">
        <v>145</v>
      </c>
      <c r="O57" s="74" t="s">
        <v>145</v>
      </c>
      <c r="P57" s="74" t="s">
        <v>145</v>
      </c>
      <c r="Q57" s="74" t="s">
        <v>145</v>
      </c>
      <c r="R57" s="74" t="s">
        <v>145</v>
      </c>
      <c r="S57" s="74" t="s">
        <v>145</v>
      </c>
      <c r="T57" s="74" t="s">
        <v>145</v>
      </c>
      <c r="U57" s="74" t="s">
        <v>145</v>
      </c>
      <c r="V57" s="74" t="s">
        <v>145</v>
      </c>
      <c r="W57" s="74" t="s">
        <v>145</v>
      </c>
      <c r="X57" s="74" t="s">
        <v>145</v>
      </c>
      <c r="Y57" s="74" t="s">
        <v>145</v>
      </c>
      <c r="Z57" s="74" t="s">
        <v>145</v>
      </c>
      <c r="AA57" s="74" t="s">
        <v>145</v>
      </c>
    </row>
    <row r="58" spans="1:27" ht="61.5" customHeight="1">
      <c r="A58" s="32" t="s">
        <v>126</v>
      </c>
      <c r="B58" s="63" t="s">
        <v>147</v>
      </c>
      <c r="C58" s="36"/>
      <c r="D58" s="74" t="s">
        <v>145</v>
      </c>
      <c r="E58" s="74" t="s">
        <v>145</v>
      </c>
      <c r="F58" s="74" t="s">
        <v>145</v>
      </c>
      <c r="G58" s="74" t="s">
        <v>145</v>
      </c>
      <c r="H58" s="74" t="s">
        <v>145</v>
      </c>
      <c r="I58" s="74" t="s">
        <v>145</v>
      </c>
      <c r="J58" s="74" t="s">
        <v>145</v>
      </c>
      <c r="K58" s="74" t="s">
        <v>145</v>
      </c>
      <c r="L58" s="74" t="s">
        <v>145</v>
      </c>
      <c r="M58" s="74">
        <v>2.69</v>
      </c>
      <c r="N58" s="74" t="s">
        <v>145</v>
      </c>
      <c r="O58" s="74" t="s">
        <v>145</v>
      </c>
      <c r="P58" s="74" t="s">
        <v>145</v>
      </c>
      <c r="Q58" s="74" t="s">
        <v>145</v>
      </c>
      <c r="R58" s="74" t="s">
        <v>145</v>
      </c>
      <c r="S58" s="74" t="s">
        <v>145</v>
      </c>
      <c r="T58" s="74" t="s">
        <v>145</v>
      </c>
      <c r="U58" s="74" t="s">
        <v>145</v>
      </c>
      <c r="V58" s="74" t="s">
        <v>145</v>
      </c>
      <c r="W58" s="74" t="s">
        <v>145</v>
      </c>
      <c r="X58" s="74" t="s">
        <v>145</v>
      </c>
      <c r="Y58" s="74" t="s">
        <v>145</v>
      </c>
      <c r="Z58" s="74" t="s">
        <v>145</v>
      </c>
      <c r="AA58" s="74" t="s">
        <v>145</v>
      </c>
    </row>
    <row r="59" spans="1:27" ht="121.5" customHeight="1">
      <c r="A59" s="33" t="s">
        <v>69</v>
      </c>
      <c r="B59" s="64" t="s">
        <v>127</v>
      </c>
      <c r="C59" s="36"/>
      <c r="D59" s="74" t="s">
        <v>145</v>
      </c>
      <c r="E59" s="74" t="s">
        <v>145</v>
      </c>
      <c r="F59" s="74" t="s">
        <v>145</v>
      </c>
      <c r="G59" s="74" t="s">
        <v>145</v>
      </c>
      <c r="H59" s="74" t="s">
        <v>145</v>
      </c>
      <c r="I59" s="74" t="s">
        <v>145</v>
      </c>
      <c r="J59" s="74" t="s">
        <v>145</v>
      </c>
      <c r="K59" s="74" t="s">
        <v>145</v>
      </c>
      <c r="L59" s="74" t="s">
        <v>145</v>
      </c>
      <c r="M59" s="75">
        <f>SUM(M60:M64)</f>
        <v>5.05</v>
      </c>
      <c r="N59" s="74" t="s">
        <v>145</v>
      </c>
      <c r="O59" s="74" t="s">
        <v>145</v>
      </c>
      <c r="P59" s="74" t="s">
        <v>145</v>
      </c>
      <c r="Q59" s="74" t="s">
        <v>145</v>
      </c>
      <c r="R59" s="74" t="s">
        <v>145</v>
      </c>
      <c r="S59" s="74" t="s">
        <v>145</v>
      </c>
      <c r="T59" s="74" t="s">
        <v>145</v>
      </c>
      <c r="U59" s="74" t="s">
        <v>145</v>
      </c>
      <c r="V59" s="74" t="s">
        <v>145</v>
      </c>
      <c r="W59" s="74" t="s">
        <v>145</v>
      </c>
      <c r="X59" s="74" t="s">
        <v>145</v>
      </c>
      <c r="Y59" s="74" t="s">
        <v>145</v>
      </c>
      <c r="Z59" s="74" t="s">
        <v>145</v>
      </c>
      <c r="AA59" s="74" t="s">
        <v>145</v>
      </c>
    </row>
    <row r="60" spans="1:27" ht="61.5" customHeight="1">
      <c r="A60" s="32" t="s">
        <v>128</v>
      </c>
      <c r="B60" s="63" t="s">
        <v>129</v>
      </c>
      <c r="C60" s="36"/>
      <c r="D60" s="74" t="s">
        <v>145</v>
      </c>
      <c r="E60" s="74" t="s">
        <v>145</v>
      </c>
      <c r="F60" s="74" t="s">
        <v>145</v>
      </c>
      <c r="G60" s="74" t="s">
        <v>145</v>
      </c>
      <c r="H60" s="74" t="s">
        <v>145</v>
      </c>
      <c r="I60" s="74" t="s">
        <v>145</v>
      </c>
      <c r="J60" s="74" t="s">
        <v>145</v>
      </c>
      <c r="K60" s="74" t="s">
        <v>145</v>
      </c>
      <c r="L60" s="74" t="s">
        <v>145</v>
      </c>
      <c r="M60" s="74">
        <v>1.0900000000000001</v>
      </c>
      <c r="N60" s="74" t="s">
        <v>145</v>
      </c>
      <c r="O60" s="74" t="s">
        <v>145</v>
      </c>
      <c r="P60" s="74" t="s">
        <v>145</v>
      </c>
      <c r="Q60" s="74" t="s">
        <v>145</v>
      </c>
      <c r="R60" s="74" t="s">
        <v>145</v>
      </c>
      <c r="S60" s="74" t="s">
        <v>145</v>
      </c>
      <c r="T60" s="74" t="s">
        <v>145</v>
      </c>
      <c r="U60" s="74" t="s">
        <v>145</v>
      </c>
      <c r="V60" s="74" t="s">
        <v>145</v>
      </c>
      <c r="W60" s="74" t="s">
        <v>145</v>
      </c>
      <c r="X60" s="74" t="s">
        <v>145</v>
      </c>
      <c r="Y60" s="74" t="s">
        <v>145</v>
      </c>
      <c r="Z60" s="74" t="s">
        <v>145</v>
      </c>
      <c r="AA60" s="74" t="s">
        <v>145</v>
      </c>
    </row>
    <row r="61" spans="1:27" ht="61.5" customHeight="1">
      <c r="A61" s="32" t="s">
        <v>130</v>
      </c>
      <c r="B61" s="63" t="s">
        <v>131</v>
      </c>
      <c r="C61" s="36"/>
      <c r="D61" s="74" t="s">
        <v>145</v>
      </c>
      <c r="E61" s="74" t="s">
        <v>145</v>
      </c>
      <c r="F61" s="74" t="s">
        <v>145</v>
      </c>
      <c r="G61" s="74" t="s">
        <v>145</v>
      </c>
      <c r="H61" s="74" t="s">
        <v>145</v>
      </c>
      <c r="I61" s="74" t="s">
        <v>145</v>
      </c>
      <c r="J61" s="74" t="s">
        <v>145</v>
      </c>
      <c r="K61" s="74" t="s">
        <v>145</v>
      </c>
      <c r="L61" s="74" t="s">
        <v>145</v>
      </c>
      <c r="M61" s="74">
        <v>1.05</v>
      </c>
      <c r="N61" s="74" t="s">
        <v>145</v>
      </c>
      <c r="O61" s="74" t="s">
        <v>145</v>
      </c>
      <c r="P61" s="74" t="s">
        <v>145</v>
      </c>
      <c r="Q61" s="74" t="s">
        <v>145</v>
      </c>
      <c r="R61" s="74" t="s">
        <v>145</v>
      </c>
      <c r="S61" s="74" t="s">
        <v>145</v>
      </c>
      <c r="T61" s="74" t="s">
        <v>145</v>
      </c>
      <c r="U61" s="74" t="s">
        <v>145</v>
      </c>
      <c r="V61" s="74" t="s">
        <v>145</v>
      </c>
      <c r="W61" s="74" t="s">
        <v>145</v>
      </c>
      <c r="X61" s="74" t="s">
        <v>145</v>
      </c>
      <c r="Y61" s="74" t="s">
        <v>145</v>
      </c>
      <c r="Z61" s="74" t="s">
        <v>145</v>
      </c>
      <c r="AA61" s="74" t="s">
        <v>145</v>
      </c>
    </row>
    <row r="62" spans="1:27" ht="61.5" customHeight="1">
      <c r="A62" s="32" t="s">
        <v>132</v>
      </c>
      <c r="B62" s="63" t="s">
        <v>133</v>
      </c>
      <c r="C62" s="37"/>
      <c r="D62" s="74" t="s">
        <v>145</v>
      </c>
      <c r="E62" s="74" t="s">
        <v>145</v>
      </c>
      <c r="F62" s="74" t="s">
        <v>145</v>
      </c>
      <c r="G62" s="74" t="s">
        <v>145</v>
      </c>
      <c r="H62" s="74" t="s">
        <v>145</v>
      </c>
      <c r="I62" s="74" t="s">
        <v>145</v>
      </c>
      <c r="J62" s="74" t="s">
        <v>145</v>
      </c>
      <c r="K62" s="74" t="s">
        <v>145</v>
      </c>
      <c r="L62" s="74" t="s">
        <v>145</v>
      </c>
      <c r="M62" s="74">
        <v>1.01</v>
      </c>
      <c r="N62" s="74" t="s">
        <v>145</v>
      </c>
      <c r="O62" s="74" t="s">
        <v>145</v>
      </c>
      <c r="P62" s="74" t="s">
        <v>145</v>
      </c>
      <c r="Q62" s="74" t="s">
        <v>145</v>
      </c>
      <c r="R62" s="74" t="s">
        <v>145</v>
      </c>
      <c r="S62" s="74" t="s">
        <v>145</v>
      </c>
      <c r="T62" s="74" t="s">
        <v>145</v>
      </c>
      <c r="U62" s="74" t="s">
        <v>145</v>
      </c>
      <c r="V62" s="74" t="s">
        <v>145</v>
      </c>
      <c r="W62" s="74" t="s">
        <v>145</v>
      </c>
      <c r="X62" s="74" t="s">
        <v>145</v>
      </c>
      <c r="Y62" s="74" t="s">
        <v>145</v>
      </c>
      <c r="Z62" s="74" t="s">
        <v>145</v>
      </c>
      <c r="AA62" s="74" t="s">
        <v>145</v>
      </c>
    </row>
    <row r="63" spans="1:27" ht="76.5" customHeight="1">
      <c r="A63" s="32" t="s">
        <v>134</v>
      </c>
      <c r="B63" s="63" t="s">
        <v>135</v>
      </c>
      <c r="C63" s="37"/>
      <c r="D63" s="74" t="s">
        <v>145</v>
      </c>
      <c r="E63" s="74" t="s">
        <v>145</v>
      </c>
      <c r="F63" s="74" t="s">
        <v>145</v>
      </c>
      <c r="G63" s="74" t="s">
        <v>145</v>
      </c>
      <c r="H63" s="74" t="s">
        <v>145</v>
      </c>
      <c r="I63" s="74" t="s">
        <v>145</v>
      </c>
      <c r="J63" s="74" t="s">
        <v>145</v>
      </c>
      <c r="K63" s="74" t="s">
        <v>145</v>
      </c>
      <c r="L63" s="74" t="s">
        <v>145</v>
      </c>
      <c r="M63" s="74">
        <v>0.97</v>
      </c>
      <c r="N63" s="74" t="s">
        <v>145</v>
      </c>
      <c r="O63" s="74" t="s">
        <v>145</v>
      </c>
      <c r="P63" s="74" t="s">
        <v>145</v>
      </c>
      <c r="Q63" s="74" t="s">
        <v>145</v>
      </c>
      <c r="R63" s="74" t="s">
        <v>145</v>
      </c>
      <c r="S63" s="74" t="s">
        <v>145</v>
      </c>
      <c r="T63" s="74" t="s">
        <v>145</v>
      </c>
      <c r="U63" s="74" t="s">
        <v>145</v>
      </c>
      <c r="V63" s="74" t="s">
        <v>145</v>
      </c>
      <c r="W63" s="74" t="s">
        <v>145</v>
      </c>
      <c r="X63" s="74" t="s">
        <v>145</v>
      </c>
      <c r="Y63" s="74" t="s">
        <v>145</v>
      </c>
      <c r="Z63" s="74" t="s">
        <v>145</v>
      </c>
      <c r="AA63" s="74" t="s">
        <v>145</v>
      </c>
    </row>
    <row r="64" spans="1:27" ht="76.5" customHeight="1">
      <c r="A64" s="32" t="s">
        <v>136</v>
      </c>
      <c r="B64" s="63" t="s">
        <v>148</v>
      </c>
      <c r="C64" s="37"/>
      <c r="D64" s="74" t="s">
        <v>145</v>
      </c>
      <c r="E64" s="74" t="s">
        <v>145</v>
      </c>
      <c r="F64" s="74" t="s">
        <v>145</v>
      </c>
      <c r="G64" s="74" t="s">
        <v>145</v>
      </c>
      <c r="H64" s="74" t="s">
        <v>145</v>
      </c>
      <c r="I64" s="74" t="s">
        <v>145</v>
      </c>
      <c r="J64" s="74" t="s">
        <v>145</v>
      </c>
      <c r="K64" s="74" t="s">
        <v>145</v>
      </c>
      <c r="L64" s="74" t="s">
        <v>145</v>
      </c>
      <c r="M64" s="74">
        <v>0.93</v>
      </c>
      <c r="N64" s="74" t="s">
        <v>145</v>
      </c>
      <c r="O64" s="74" t="s">
        <v>145</v>
      </c>
      <c r="P64" s="74" t="s">
        <v>145</v>
      </c>
      <c r="Q64" s="74" t="s">
        <v>145</v>
      </c>
      <c r="R64" s="74" t="s">
        <v>145</v>
      </c>
      <c r="S64" s="74" t="s">
        <v>145</v>
      </c>
      <c r="T64" s="74" t="s">
        <v>145</v>
      </c>
      <c r="U64" s="74" t="s">
        <v>145</v>
      </c>
      <c r="V64" s="74" t="s">
        <v>145</v>
      </c>
      <c r="W64" s="74" t="s">
        <v>145</v>
      </c>
      <c r="X64" s="74" t="s">
        <v>145</v>
      </c>
      <c r="Y64" s="74" t="s">
        <v>145</v>
      </c>
      <c r="Z64" s="74" t="s">
        <v>145</v>
      </c>
      <c r="AA64" s="74" t="s">
        <v>145</v>
      </c>
    </row>
    <row r="65" spans="1:27" ht="123" customHeight="1">
      <c r="A65" s="33" t="s">
        <v>70</v>
      </c>
      <c r="B65" s="64" t="s">
        <v>51</v>
      </c>
      <c r="C65" s="36"/>
      <c r="D65" s="74" t="s">
        <v>145</v>
      </c>
      <c r="E65" s="74" t="s">
        <v>145</v>
      </c>
      <c r="F65" s="74" t="s">
        <v>145</v>
      </c>
      <c r="G65" s="74" t="s">
        <v>145</v>
      </c>
      <c r="H65" s="74" t="s">
        <v>145</v>
      </c>
      <c r="I65" s="74" t="s">
        <v>145</v>
      </c>
      <c r="J65" s="74" t="s">
        <v>145</v>
      </c>
      <c r="K65" s="74" t="s">
        <v>145</v>
      </c>
      <c r="L65" s="74" t="s">
        <v>145</v>
      </c>
      <c r="M65" s="75">
        <f>SUM(M66:M73)</f>
        <v>17.920000000000002</v>
      </c>
      <c r="N65" s="74" t="s">
        <v>145</v>
      </c>
      <c r="O65" s="74" t="s">
        <v>145</v>
      </c>
      <c r="P65" s="74" t="s">
        <v>145</v>
      </c>
      <c r="Q65" s="74" t="s">
        <v>145</v>
      </c>
      <c r="R65" s="74" t="s">
        <v>145</v>
      </c>
      <c r="S65" s="74" t="s">
        <v>145</v>
      </c>
      <c r="T65" s="74" t="s">
        <v>145</v>
      </c>
      <c r="U65" s="74" t="s">
        <v>145</v>
      </c>
      <c r="V65" s="74" t="s">
        <v>145</v>
      </c>
      <c r="W65" s="74" t="s">
        <v>145</v>
      </c>
      <c r="X65" s="74" t="s">
        <v>145</v>
      </c>
      <c r="Y65" s="74" t="s">
        <v>145</v>
      </c>
      <c r="Z65" s="74" t="s">
        <v>145</v>
      </c>
      <c r="AA65" s="74" t="s">
        <v>145</v>
      </c>
    </row>
    <row r="66" spans="1:27" ht="61.5" customHeight="1">
      <c r="A66" s="32" t="s">
        <v>137</v>
      </c>
      <c r="B66" s="65" t="s">
        <v>150</v>
      </c>
      <c r="C66" s="36"/>
      <c r="D66" s="74" t="s">
        <v>145</v>
      </c>
      <c r="E66" s="74" t="s">
        <v>145</v>
      </c>
      <c r="F66" s="74" t="s">
        <v>145</v>
      </c>
      <c r="G66" s="74" t="s">
        <v>145</v>
      </c>
      <c r="H66" s="74" t="s">
        <v>145</v>
      </c>
      <c r="I66" s="74" t="s">
        <v>145</v>
      </c>
      <c r="J66" s="74" t="s">
        <v>145</v>
      </c>
      <c r="K66" s="74" t="s">
        <v>145</v>
      </c>
      <c r="L66" s="74" t="s">
        <v>145</v>
      </c>
      <c r="M66" s="74">
        <v>0.87</v>
      </c>
      <c r="N66" s="74" t="s">
        <v>145</v>
      </c>
      <c r="O66" s="74" t="s">
        <v>145</v>
      </c>
      <c r="P66" s="74" t="s">
        <v>145</v>
      </c>
      <c r="Q66" s="74" t="s">
        <v>145</v>
      </c>
      <c r="R66" s="74" t="s">
        <v>145</v>
      </c>
      <c r="S66" s="74" t="s">
        <v>145</v>
      </c>
      <c r="T66" s="74" t="s">
        <v>145</v>
      </c>
      <c r="U66" s="74" t="s">
        <v>145</v>
      </c>
      <c r="V66" s="74" t="s">
        <v>145</v>
      </c>
      <c r="W66" s="74" t="s">
        <v>145</v>
      </c>
      <c r="X66" s="74" t="s">
        <v>145</v>
      </c>
      <c r="Y66" s="74" t="s">
        <v>145</v>
      </c>
      <c r="Z66" s="74" t="s">
        <v>145</v>
      </c>
      <c r="AA66" s="74" t="s">
        <v>145</v>
      </c>
    </row>
    <row r="67" spans="1:27" ht="61.5" customHeight="1">
      <c r="A67" s="32" t="s">
        <v>138</v>
      </c>
      <c r="B67" s="65" t="s">
        <v>149</v>
      </c>
      <c r="C67" s="36"/>
      <c r="D67" s="74" t="s">
        <v>145</v>
      </c>
      <c r="E67" s="74" t="s">
        <v>145</v>
      </c>
      <c r="F67" s="74" t="s">
        <v>145</v>
      </c>
      <c r="G67" s="74" t="s">
        <v>145</v>
      </c>
      <c r="H67" s="74" t="s">
        <v>145</v>
      </c>
      <c r="I67" s="74" t="s">
        <v>145</v>
      </c>
      <c r="J67" s="74" t="s">
        <v>145</v>
      </c>
      <c r="K67" s="74" t="s">
        <v>145</v>
      </c>
      <c r="L67" s="74" t="s">
        <v>145</v>
      </c>
      <c r="M67" s="74">
        <v>1.2</v>
      </c>
      <c r="N67" s="74" t="s">
        <v>145</v>
      </c>
      <c r="O67" s="74" t="s">
        <v>145</v>
      </c>
      <c r="P67" s="74" t="s">
        <v>145</v>
      </c>
      <c r="Q67" s="74" t="s">
        <v>145</v>
      </c>
      <c r="R67" s="74" t="s">
        <v>145</v>
      </c>
      <c r="S67" s="74" t="s">
        <v>145</v>
      </c>
      <c r="T67" s="74" t="s">
        <v>145</v>
      </c>
      <c r="U67" s="74" t="s">
        <v>145</v>
      </c>
      <c r="V67" s="74" t="s">
        <v>145</v>
      </c>
      <c r="W67" s="74" t="s">
        <v>145</v>
      </c>
      <c r="X67" s="74" t="s">
        <v>145</v>
      </c>
      <c r="Y67" s="74" t="s">
        <v>145</v>
      </c>
      <c r="Z67" s="74" t="s">
        <v>145</v>
      </c>
      <c r="AA67" s="74" t="s">
        <v>145</v>
      </c>
    </row>
    <row r="68" spans="1:27" ht="61.5" customHeight="1">
      <c r="A68" s="32" t="s">
        <v>139</v>
      </c>
      <c r="B68" s="65" t="s">
        <v>100</v>
      </c>
      <c r="C68" s="36"/>
      <c r="D68" s="74" t="s">
        <v>145</v>
      </c>
      <c r="E68" s="74" t="s">
        <v>145</v>
      </c>
      <c r="F68" s="74" t="s">
        <v>145</v>
      </c>
      <c r="G68" s="74" t="s">
        <v>145</v>
      </c>
      <c r="H68" s="74" t="s">
        <v>145</v>
      </c>
      <c r="I68" s="74" t="s">
        <v>145</v>
      </c>
      <c r="J68" s="74" t="s">
        <v>145</v>
      </c>
      <c r="K68" s="74" t="s">
        <v>145</v>
      </c>
      <c r="L68" s="74" t="s">
        <v>145</v>
      </c>
      <c r="M68" s="74">
        <v>1.8</v>
      </c>
      <c r="N68" s="74" t="s">
        <v>145</v>
      </c>
      <c r="O68" s="74" t="s">
        <v>145</v>
      </c>
      <c r="P68" s="74" t="s">
        <v>145</v>
      </c>
      <c r="Q68" s="74" t="s">
        <v>145</v>
      </c>
      <c r="R68" s="74" t="s">
        <v>145</v>
      </c>
      <c r="S68" s="74" t="s">
        <v>145</v>
      </c>
      <c r="T68" s="74" t="s">
        <v>145</v>
      </c>
      <c r="U68" s="74" t="s">
        <v>145</v>
      </c>
      <c r="V68" s="74" t="s">
        <v>145</v>
      </c>
      <c r="W68" s="74" t="s">
        <v>145</v>
      </c>
      <c r="X68" s="74" t="s">
        <v>145</v>
      </c>
      <c r="Y68" s="74" t="s">
        <v>145</v>
      </c>
      <c r="Z68" s="74" t="s">
        <v>145</v>
      </c>
      <c r="AA68" s="74" t="s">
        <v>145</v>
      </c>
    </row>
    <row r="69" spans="1:27" ht="61.5" customHeight="1">
      <c r="A69" s="32" t="s">
        <v>140</v>
      </c>
      <c r="B69" s="65" t="s">
        <v>101</v>
      </c>
      <c r="C69" s="36"/>
      <c r="D69" s="74" t="s">
        <v>145</v>
      </c>
      <c r="E69" s="74" t="s">
        <v>145</v>
      </c>
      <c r="F69" s="74" t="s">
        <v>145</v>
      </c>
      <c r="G69" s="74" t="s">
        <v>145</v>
      </c>
      <c r="H69" s="74" t="s">
        <v>145</v>
      </c>
      <c r="I69" s="74" t="s">
        <v>145</v>
      </c>
      <c r="J69" s="74" t="s">
        <v>145</v>
      </c>
      <c r="K69" s="74" t="s">
        <v>145</v>
      </c>
      <c r="L69" s="74" t="s">
        <v>145</v>
      </c>
      <c r="M69" s="74">
        <v>1.2</v>
      </c>
      <c r="N69" s="74" t="s">
        <v>145</v>
      </c>
      <c r="O69" s="74" t="s">
        <v>145</v>
      </c>
      <c r="P69" s="74" t="s">
        <v>145</v>
      </c>
      <c r="Q69" s="74" t="s">
        <v>145</v>
      </c>
      <c r="R69" s="74" t="s">
        <v>145</v>
      </c>
      <c r="S69" s="74" t="s">
        <v>145</v>
      </c>
      <c r="T69" s="74" t="s">
        <v>145</v>
      </c>
      <c r="U69" s="74" t="s">
        <v>145</v>
      </c>
      <c r="V69" s="74" t="s">
        <v>145</v>
      </c>
      <c r="W69" s="74" t="s">
        <v>145</v>
      </c>
      <c r="X69" s="74" t="s">
        <v>145</v>
      </c>
      <c r="Y69" s="74" t="s">
        <v>145</v>
      </c>
      <c r="Z69" s="74" t="s">
        <v>145</v>
      </c>
      <c r="AA69" s="74" t="s">
        <v>145</v>
      </c>
    </row>
    <row r="70" spans="1:27" ht="61.5" customHeight="1">
      <c r="A70" s="32" t="s">
        <v>141</v>
      </c>
      <c r="B70" s="65" t="s">
        <v>102</v>
      </c>
      <c r="C70" s="36"/>
      <c r="D70" s="74" t="s">
        <v>145</v>
      </c>
      <c r="E70" s="74" t="s">
        <v>145</v>
      </c>
      <c r="F70" s="74" t="s">
        <v>145</v>
      </c>
      <c r="G70" s="74" t="s">
        <v>145</v>
      </c>
      <c r="H70" s="74" t="s">
        <v>145</v>
      </c>
      <c r="I70" s="74" t="s">
        <v>145</v>
      </c>
      <c r="J70" s="74" t="s">
        <v>145</v>
      </c>
      <c r="K70" s="74" t="s">
        <v>145</v>
      </c>
      <c r="L70" s="74" t="s">
        <v>145</v>
      </c>
      <c r="M70" s="74">
        <v>2.52</v>
      </c>
      <c r="N70" s="74" t="s">
        <v>145</v>
      </c>
      <c r="O70" s="74" t="s">
        <v>145</v>
      </c>
      <c r="P70" s="74" t="s">
        <v>145</v>
      </c>
      <c r="Q70" s="74" t="s">
        <v>145</v>
      </c>
      <c r="R70" s="74" t="s">
        <v>145</v>
      </c>
      <c r="S70" s="74" t="s">
        <v>145</v>
      </c>
      <c r="T70" s="74" t="s">
        <v>145</v>
      </c>
      <c r="U70" s="74" t="s">
        <v>145</v>
      </c>
      <c r="V70" s="74" t="s">
        <v>145</v>
      </c>
      <c r="W70" s="74" t="s">
        <v>145</v>
      </c>
      <c r="X70" s="74" t="s">
        <v>145</v>
      </c>
      <c r="Y70" s="74" t="s">
        <v>145</v>
      </c>
      <c r="Z70" s="74" t="s">
        <v>145</v>
      </c>
      <c r="AA70" s="74" t="s">
        <v>145</v>
      </c>
    </row>
    <row r="71" spans="1:27" ht="61.5" customHeight="1">
      <c r="A71" s="32" t="s">
        <v>142</v>
      </c>
      <c r="B71" s="65" t="s">
        <v>103</v>
      </c>
      <c r="C71" s="36"/>
      <c r="D71" s="74" t="s">
        <v>145</v>
      </c>
      <c r="E71" s="74" t="s">
        <v>145</v>
      </c>
      <c r="F71" s="74" t="s">
        <v>145</v>
      </c>
      <c r="G71" s="74" t="s">
        <v>145</v>
      </c>
      <c r="H71" s="74" t="s">
        <v>145</v>
      </c>
      <c r="I71" s="74" t="s">
        <v>145</v>
      </c>
      <c r="J71" s="74" t="s">
        <v>145</v>
      </c>
      <c r="K71" s="74" t="s">
        <v>145</v>
      </c>
      <c r="L71" s="74" t="s">
        <v>145</v>
      </c>
      <c r="M71" s="74">
        <v>3.58</v>
      </c>
      <c r="N71" s="74" t="s">
        <v>145</v>
      </c>
      <c r="O71" s="74" t="s">
        <v>145</v>
      </c>
      <c r="P71" s="74" t="s">
        <v>145</v>
      </c>
      <c r="Q71" s="74" t="s">
        <v>145</v>
      </c>
      <c r="R71" s="74" t="s">
        <v>145</v>
      </c>
      <c r="S71" s="74" t="s">
        <v>145</v>
      </c>
      <c r="T71" s="74" t="s">
        <v>145</v>
      </c>
      <c r="U71" s="74" t="s">
        <v>145</v>
      </c>
      <c r="V71" s="74" t="s">
        <v>145</v>
      </c>
      <c r="W71" s="74" t="s">
        <v>145</v>
      </c>
      <c r="X71" s="74" t="s">
        <v>145</v>
      </c>
      <c r="Y71" s="74" t="s">
        <v>145</v>
      </c>
      <c r="Z71" s="74" t="s">
        <v>145</v>
      </c>
      <c r="AA71" s="74" t="s">
        <v>145</v>
      </c>
    </row>
    <row r="72" spans="1:27" ht="61.5" customHeight="1">
      <c r="A72" s="32" t="s">
        <v>143</v>
      </c>
      <c r="B72" s="65" t="s">
        <v>104</v>
      </c>
      <c r="C72" s="36"/>
      <c r="D72" s="74" t="s">
        <v>145</v>
      </c>
      <c r="E72" s="74" t="s">
        <v>145</v>
      </c>
      <c r="F72" s="74" t="s">
        <v>145</v>
      </c>
      <c r="G72" s="74" t="s">
        <v>145</v>
      </c>
      <c r="H72" s="74" t="s">
        <v>145</v>
      </c>
      <c r="I72" s="74" t="s">
        <v>145</v>
      </c>
      <c r="J72" s="74" t="s">
        <v>145</v>
      </c>
      <c r="K72" s="74" t="s">
        <v>145</v>
      </c>
      <c r="L72" s="74" t="s">
        <v>145</v>
      </c>
      <c r="M72" s="74">
        <v>3.375</v>
      </c>
      <c r="N72" s="74" t="s">
        <v>145</v>
      </c>
      <c r="O72" s="74" t="s">
        <v>145</v>
      </c>
      <c r="P72" s="74" t="s">
        <v>145</v>
      </c>
      <c r="Q72" s="74" t="s">
        <v>145</v>
      </c>
      <c r="R72" s="74" t="s">
        <v>145</v>
      </c>
      <c r="S72" s="74" t="s">
        <v>145</v>
      </c>
      <c r="T72" s="74" t="s">
        <v>145</v>
      </c>
      <c r="U72" s="74" t="s">
        <v>145</v>
      </c>
      <c r="V72" s="74" t="s">
        <v>145</v>
      </c>
      <c r="W72" s="74" t="s">
        <v>145</v>
      </c>
      <c r="X72" s="74" t="s">
        <v>145</v>
      </c>
      <c r="Y72" s="74" t="s">
        <v>145</v>
      </c>
      <c r="Z72" s="74" t="s">
        <v>145</v>
      </c>
      <c r="AA72" s="74" t="s">
        <v>145</v>
      </c>
    </row>
    <row r="73" spans="1:27" ht="61.5" customHeight="1">
      <c r="A73" s="32" t="s">
        <v>144</v>
      </c>
      <c r="B73" s="65" t="s">
        <v>105</v>
      </c>
      <c r="C73" s="36"/>
      <c r="D73" s="74" t="s">
        <v>145</v>
      </c>
      <c r="E73" s="74" t="s">
        <v>145</v>
      </c>
      <c r="F73" s="74" t="s">
        <v>145</v>
      </c>
      <c r="G73" s="74" t="s">
        <v>145</v>
      </c>
      <c r="H73" s="74" t="s">
        <v>145</v>
      </c>
      <c r="I73" s="74" t="s">
        <v>145</v>
      </c>
      <c r="J73" s="74" t="s">
        <v>145</v>
      </c>
      <c r="K73" s="74" t="s">
        <v>145</v>
      </c>
      <c r="L73" s="74" t="s">
        <v>145</v>
      </c>
      <c r="M73" s="74">
        <v>3.375</v>
      </c>
      <c r="N73" s="74" t="s">
        <v>145</v>
      </c>
      <c r="O73" s="74" t="s">
        <v>145</v>
      </c>
      <c r="P73" s="74" t="s">
        <v>145</v>
      </c>
      <c r="Q73" s="74" t="s">
        <v>145</v>
      </c>
      <c r="R73" s="74" t="s">
        <v>145</v>
      </c>
      <c r="S73" s="74" t="s">
        <v>145</v>
      </c>
      <c r="T73" s="74" t="s">
        <v>145</v>
      </c>
      <c r="U73" s="74" t="s">
        <v>145</v>
      </c>
      <c r="V73" s="74" t="s">
        <v>145</v>
      </c>
      <c r="W73" s="74" t="s">
        <v>145</v>
      </c>
      <c r="X73" s="74" t="s">
        <v>145</v>
      </c>
      <c r="Y73" s="74" t="s">
        <v>145</v>
      </c>
      <c r="Z73" s="74" t="s">
        <v>145</v>
      </c>
      <c r="AA73" s="74" t="s">
        <v>145</v>
      </c>
    </row>
    <row r="74" spans="1:27" ht="123" customHeight="1">
      <c r="A74" s="33" t="s">
        <v>48</v>
      </c>
      <c r="B74" s="66" t="s">
        <v>152</v>
      </c>
      <c r="C74" s="38"/>
      <c r="D74" s="74" t="s">
        <v>145</v>
      </c>
      <c r="E74" s="74" t="s">
        <v>145</v>
      </c>
      <c r="F74" s="74" t="s">
        <v>145</v>
      </c>
      <c r="G74" s="74" t="s">
        <v>145</v>
      </c>
      <c r="H74" s="74" t="s">
        <v>145</v>
      </c>
      <c r="I74" s="74" t="s">
        <v>145</v>
      </c>
      <c r="J74" s="74" t="s">
        <v>145</v>
      </c>
      <c r="K74" s="74" t="s">
        <v>145</v>
      </c>
      <c r="L74" s="74" t="s">
        <v>145</v>
      </c>
      <c r="M74" s="74" t="s">
        <v>145</v>
      </c>
      <c r="N74" s="74" t="s">
        <v>145</v>
      </c>
      <c r="O74" s="74" t="s">
        <v>145</v>
      </c>
      <c r="P74" s="74" t="s">
        <v>145</v>
      </c>
      <c r="Q74" s="74" t="s">
        <v>145</v>
      </c>
      <c r="R74" s="74" t="s">
        <v>145</v>
      </c>
      <c r="S74" s="74" t="s">
        <v>145</v>
      </c>
      <c r="T74" s="74" t="s">
        <v>145</v>
      </c>
      <c r="U74" s="74" t="s">
        <v>145</v>
      </c>
      <c r="V74" s="74" t="s">
        <v>145</v>
      </c>
      <c r="W74" s="74" t="s">
        <v>145</v>
      </c>
      <c r="X74" s="74" t="s">
        <v>145</v>
      </c>
      <c r="Y74" s="74" t="s">
        <v>145</v>
      </c>
      <c r="Z74" s="74" t="s">
        <v>145</v>
      </c>
      <c r="AA74" s="74" t="s">
        <v>145</v>
      </c>
    </row>
    <row r="75" spans="1:27" ht="61.5" customHeight="1">
      <c r="A75" s="32" t="s">
        <v>71</v>
      </c>
      <c r="B75" s="67" t="s">
        <v>156</v>
      </c>
      <c r="C75" s="38"/>
      <c r="D75" s="74" t="s">
        <v>145</v>
      </c>
      <c r="E75" s="74" t="s">
        <v>145</v>
      </c>
      <c r="F75" s="74" t="s">
        <v>145</v>
      </c>
      <c r="G75" s="74" t="s">
        <v>145</v>
      </c>
      <c r="H75" s="74" t="s">
        <v>145</v>
      </c>
      <c r="I75" s="74" t="s">
        <v>145</v>
      </c>
      <c r="J75" s="74" t="s">
        <v>145</v>
      </c>
      <c r="K75" s="74" t="s">
        <v>145</v>
      </c>
      <c r="L75" s="74" t="s">
        <v>145</v>
      </c>
      <c r="M75" s="74" t="s">
        <v>145</v>
      </c>
      <c r="N75" s="74" t="s">
        <v>145</v>
      </c>
      <c r="O75" s="74" t="s">
        <v>145</v>
      </c>
      <c r="P75" s="74" t="s">
        <v>145</v>
      </c>
      <c r="Q75" s="74" t="s">
        <v>145</v>
      </c>
      <c r="R75" s="74" t="s">
        <v>145</v>
      </c>
      <c r="S75" s="74" t="s">
        <v>145</v>
      </c>
      <c r="T75" s="74" t="s">
        <v>145</v>
      </c>
      <c r="U75" s="74" t="s">
        <v>145</v>
      </c>
      <c r="V75" s="74" t="s">
        <v>145</v>
      </c>
      <c r="W75" s="74" t="s">
        <v>145</v>
      </c>
      <c r="X75" s="74" t="s">
        <v>145</v>
      </c>
      <c r="Y75" s="74" t="s">
        <v>145</v>
      </c>
      <c r="Z75" s="74" t="s">
        <v>145</v>
      </c>
      <c r="AA75" s="74" t="s">
        <v>145</v>
      </c>
    </row>
    <row r="76" spans="1:27" ht="55.5" customHeight="1">
      <c r="A76" s="29" t="s">
        <v>45</v>
      </c>
      <c r="B76" s="68" t="s">
        <v>60</v>
      </c>
      <c r="C76" s="38"/>
      <c r="D76" s="74" t="s">
        <v>145</v>
      </c>
      <c r="E76" s="74" t="s">
        <v>145</v>
      </c>
      <c r="F76" s="74" t="s">
        <v>145</v>
      </c>
      <c r="G76" s="74" t="s">
        <v>145</v>
      </c>
      <c r="H76" s="74" t="s">
        <v>145</v>
      </c>
      <c r="I76" s="74" t="s">
        <v>145</v>
      </c>
      <c r="J76" s="74" t="s">
        <v>145</v>
      </c>
      <c r="K76" s="74" t="s">
        <v>145</v>
      </c>
      <c r="L76" s="74" t="s">
        <v>145</v>
      </c>
      <c r="M76" s="74" t="s">
        <v>145</v>
      </c>
      <c r="N76" s="74" t="s">
        <v>145</v>
      </c>
      <c r="O76" s="74" t="s">
        <v>145</v>
      </c>
      <c r="P76" s="74" t="s">
        <v>145</v>
      </c>
      <c r="Q76" s="74" t="s">
        <v>145</v>
      </c>
      <c r="R76" s="74" t="s">
        <v>145</v>
      </c>
      <c r="S76" s="74" t="s">
        <v>145</v>
      </c>
      <c r="T76" s="74" t="s">
        <v>145</v>
      </c>
      <c r="U76" s="74" t="s">
        <v>145</v>
      </c>
      <c r="V76" s="74" t="s">
        <v>145</v>
      </c>
      <c r="W76" s="74" t="s">
        <v>145</v>
      </c>
      <c r="X76" s="74" t="s">
        <v>145</v>
      </c>
      <c r="Y76" s="74" t="s">
        <v>145</v>
      </c>
      <c r="Z76" s="74" t="s">
        <v>145</v>
      </c>
      <c r="AA76" s="74" t="s">
        <v>145</v>
      </c>
    </row>
    <row r="77" spans="1:27" ht="117.75" customHeight="1">
      <c r="A77" s="32" t="s">
        <v>50</v>
      </c>
      <c r="B77" s="69" t="s">
        <v>151</v>
      </c>
      <c r="C77" s="38"/>
      <c r="D77" s="74" t="s">
        <v>145</v>
      </c>
      <c r="E77" s="74" t="s">
        <v>145</v>
      </c>
      <c r="F77" s="74" t="s">
        <v>145</v>
      </c>
      <c r="G77" s="74" t="s">
        <v>145</v>
      </c>
      <c r="H77" s="74" t="s">
        <v>145</v>
      </c>
      <c r="I77" s="74" t="s">
        <v>145</v>
      </c>
      <c r="J77" s="74" t="s">
        <v>145</v>
      </c>
      <c r="K77" s="74" t="s">
        <v>145</v>
      </c>
      <c r="L77" s="74" t="s">
        <v>145</v>
      </c>
      <c r="M77" s="74" t="s">
        <v>145</v>
      </c>
      <c r="N77" s="74" t="s">
        <v>145</v>
      </c>
      <c r="O77" s="74" t="s">
        <v>145</v>
      </c>
      <c r="P77" s="74" t="s">
        <v>145</v>
      </c>
      <c r="Q77" s="74" t="s">
        <v>145</v>
      </c>
      <c r="R77" s="74" t="s">
        <v>145</v>
      </c>
      <c r="S77" s="74" t="s">
        <v>145</v>
      </c>
      <c r="T77" s="74" t="s">
        <v>145</v>
      </c>
      <c r="U77" s="74" t="s">
        <v>145</v>
      </c>
      <c r="V77" s="74" t="s">
        <v>145</v>
      </c>
      <c r="W77" s="74" t="s">
        <v>145</v>
      </c>
      <c r="X77" s="74" t="s">
        <v>145</v>
      </c>
      <c r="Y77" s="74" t="s">
        <v>145</v>
      </c>
      <c r="Z77" s="74" t="s">
        <v>145</v>
      </c>
      <c r="AA77" s="74" t="s">
        <v>145</v>
      </c>
    </row>
    <row r="78" spans="1:27" ht="55.5" customHeight="1">
      <c r="A78" s="47"/>
      <c r="B78" s="48"/>
      <c r="C78" s="2"/>
      <c r="D78" s="49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49"/>
      <c r="Q78" s="49"/>
      <c r="R78" s="50"/>
      <c r="S78" s="49"/>
      <c r="T78" s="49"/>
      <c r="U78" s="49"/>
      <c r="V78" s="49"/>
      <c r="W78" s="49"/>
      <c r="X78" s="49"/>
      <c r="Y78" s="49"/>
      <c r="Z78" s="49"/>
      <c r="AA78" s="49"/>
    </row>
    <row r="79" spans="1:27" ht="55.5" customHeight="1">
      <c r="A79" s="47"/>
      <c r="B79" s="48"/>
      <c r="C79" s="2"/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49"/>
      <c r="Q79" s="49"/>
      <c r="R79" s="50"/>
      <c r="S79" s="49"/>
      <c r="T79" s="49"/>
      <c r="U79" s="49"/>
      <c r="V79" s="49"/>
      <c r="W79" s="49"/>
      <c r="X79" s="49"/>
      <c r="Y79" s="49"/>
      <c r="Z79" s="49"/>
      <c r="AA79" s="49"/>
    </row>
    <row r="80" spans="1:27" ht="73.5" customHeight="1">
      <c r="A80" s="51"/>
      <c r="B80" s="52"/>
      <c r="C80" s="2"/>
      <c r="D80" s="49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49"/>
      <c r="Q80" s="49"/>
      <c r="R80" s="50"/>
      <c r="S80" s="49"/>
      <c r="T80" s="49"/>
      <c r="U80" s="49"/>
      <c r="V80" s="49"/>
      <c r="W80" s="49"/>
      <c r="X80" s="49"/>
      <c r="Y80" s="49"/>
      <c r="Z80" s="49"/>
      <c r="AA80" s="49"/>
    </row>
    <row r="81" spans="1:27" ht="73.5" customHeight="1">
      <c r="A81" s="47"/>
      <c r="B81" s="53"/>
      <c r="C81" s="2"/>
      <c r="D81" s="49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49"/>
      <c r="Q81" s="49"/>
      <c r="R81" s="50"/>
      <c r="S81" s="49"/>
      <c r="T81" s="49"/>
      <c r="U81" s="49"/>
      <c r="V81" s="49"/>
      <c r="W81" s="49"/>
      <c r="X81" s="49"/>
      <c r="Y81" s="49"/>
      <c r="Z81" s="49"/>
      <c r="AA81" s="49"/>
    </row>
    <row r="82" spans="1:27" ht="73.5" customHeight="1">
      <c r="A82" s="47"/>
      <c r="B82" s="54"/>
      <c r="C82" s="2"/>
      <c r="D82" s="49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49"/>
      <c r="Q82" s="49"/>
      <c r="R82" s="50"/>
      <c r="S82" s="49"/>
      <c r="T82" s="49"/>
      <c r="U82" s="49"/>
      <c r="V82" s="49"/>
      <c r="W82" s="49"/>
      <c r="X82" s="49"/>
      <c r="Y82" s="49"/>
      <c r="Z82" s="49"/>
      <c r="AA82" s="49"/>
    </row>
    <row r="83" spans="1:27" ht="73.5" customHeight="1">
      <c r="A83" s="55"/>
      <c r="B83" s="56"/>
      <c r="C83" s="2"/>
      <c r="D83" s="49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49"/>
      <c r="Q83" s="49"/>
      <c r="R83" s="50"/>
      <c r="S83" s="49"/>
      <c r="T83" s="49"/>
      <c r="U83" s="49"/>
      <c r="V83" s="49"/>
      <c r="W83" s="49"/>
      <c r="X83" s="49"/>
      <c r="Y83" s="49"/>
      <c r="Z83" s="49"/>
      <c r="AA83" s="49"/>
    </row>
    <row r="84" spans="1:27" ht="73.5" customHeight="1">
      <c r="A84" s="47"/>
      <c r="B84" s="57"/>
      <c r="C84" s="2"/>
      <c r="D84" s="49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49"/>
      <c r="Q84" s="49"/>
      <c r="R84" s="50"/>
      <c r="S84" s="49"/>
      <c r="T84" s="49"/>
      <c r="U84" s="49"/>
      <c r="V84" s="49"/>
      <c r="W84" s="49"/>
      <c r="X84" s="49"/>
      <c r="Y84" s="49"/>
      <c r="Z84" s="49"/>
      <c r="AA84" s="49"/>
    </row>
    <row r="85" spans="1:27">
      <c r="A85" s="2"/>
      <c r="B85" s="58"/>
      <c r="C85" s="2"/>
      <c r="D85" s="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2"/>
      <c r="Q85" s="2"/>
      <c r="R85" s="59"/>
      <c r="S85" s="2"/>
      <c r="T85" s="2"/>
      <c r="U85" s="2"/>
      <c r="V85" s="2"/>
      <c r="W85" s="2"/>
      <c r="X85" s="2"/>
      <c r="Y85" s="2"/>
      <c r="Z85" s="2"/>
      <c r="AA85" s="2"/>
    </row>
  </sheetData>
  <mergeCells count="18">
    <mergeCell ref="A7:AA7"/>
    <mergeCell ref="A8:AA8"/>
    <mergeCell ref="A4:AA4"/>
    <mergeCell ref="A5:AA5"/>
    <mergeCell ref="A10:AA10"/>
    <mergeCell ref="A12:AA12"/>
    <mergeCell ref="A13:AA13"/>
    <mergeCell ref="A14:AA14"/>
    <mergeCell ref="B15:B17"/>
    <mergeCell ref="A15:A17"/>
    <mergeCell ref="D15:AA15"/>
    <mergeCell ref="C15:C17"/>
    <mergeCell ref="Y16:Z16"/>
    <mergeCell ref="V16:X16"/>
    <mergeCell ref="T16:U16"/>
    <mergeCell ref="Q16:S16"/>
    <mergeCell ref="L16:P16"/>
    <mergeCell ref="D16:K16"/>
  </mergeCells>
  <pageMargins left="0.9055118110236221" right="0.19685039370078741" top="0.74803149606299213" bottom="0.74803149606299213" header="0.31496062992125984" footer="0.31496062992125984"/>
  <pageSetup paperSize="8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y.suhanov</dc:creator>
  <cp:lastModifiedBy>o.medvedeva</cp:lastModifiedBy>
  <cp:lastPrinted>2024-04-25T06:22:28Z</cp:lastPrinted>
  <dcterms:created xsi:type="dcterms:W3CDTF">2018-03-13T05:11:58Z</dcterms:created>
  <dcterms:modified xsi:type="dcterms:W3CDTF">2024-04-25T06:24:00Z</dcterms:modified>
</cp:coreProperties>
</file>